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Titles" localSheetId="0">List1!$1:$9</definedName>
    <definedName name="_xlnm.Print_Area" localSheetId="0">List1!$A$1:$G$135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8" i="1" l="1"/>
  <c r="B87" i="1"/>
  <c r="B86" i="1"/>
  <c r="B113" i="1" l="1"/>
  <c r="B114" i="1"/>
  <c r="B127" i="1"/>
  <c r="B128" i="1"/>
  <c r="B129" i="1"/>
  <c r="B130" i="1"/>
  <c r="B131" i="1"/>
  <c r="B132" i="1"/>
  <c r="B117" i="1"/>
  <c r="B115" i="1"/>
  <c r="B116" i="1"/>
  <c r="B133" i="1"/>
  <c r="B126" i="1"/>
  <c r="B125" i="1"/>
  <c r="B124" i="1"/>
  <c r="B123" i="1"/>
  <c r="B122" i="1"/>
  <c r="B121" i="1"/>
  <c r="B120" i="1"/>
  <c r="B119" i="1"/>
  <c r="B118" i="1"/>
  <c r="B112" i="1"/>
  <c r="B111" i="1"/>
  <c r="B110" i="1"/>
  <c r="B109" i="1"/>
  <c r="B49" i="1" l="1"/>
  <c r="B48" i="1"/>
  <c r="B47" i="1"/>
  <c r="B46" i="1"/>
  <c r="B45" i="1"/>
  <c r="B44" i="1"/>
  <c r="B43" i="1"/>
  <c r="B42" i="1"/>
  <c r="B41" i="1"/>
  <c r="B40" i="1"/>
  <c r="B39" i="1"/>
  <c r="B38" i="1"/>
  <c r="B106" i="1" l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</calcChain>
</file>

<file path=xl/sharedStrings.xml><?xml version="1.0" encoding="utf-8"?>
<sst xmlns="http://schemas.openxmlformats.org/spreadsheetml/2006/main" count="394" uniqueCount="218">
  <si>
    <t>Popis požadavku</t>
  </si>
  <si>
    <t>Jednotka</t>
  </si>
  <si>
    <t>Hodnota</t>
  </si>
  <si>
    <t>Limit hodnoty</t>
  </si>
  <si>
    <t>Výrobce:</t>
  </si>
  <si>
    <t>Typ, model:</t>
  </si>
  <si>
    <t>text</t>
  </si>
  <si>
    <t>Uvedeno v nabídce</t>
  </si>
  <si>
    <t>Minimální požadované technické parametry:</t>
  </si>
  <si>
    <t>Předmětem dodávky:</t>
  </si>
  <si>
    <t>Počet kusů:</t>
  </si>
  <si>
    <t xml:space="preserve">Místo předání: </t>
  </si>
  <si>
    <t>Typ motoru:</t>
  </si>
  <si>
    <t>vznětový, přeplňovaný</t>
  </si>
  <si>
    <t>Palivo motoru:</t>
  </si>
  <si>
    <t>motorová nafta</t>
  </si>
  <si>
    <t>Homologovaný výkon:</t>
  </si>
  <si>
    <t>Odlučovač vody z paliva:</t>
  </si>
  <si>
    <t>ano</t>
  </si>
  <si>
    <t>Použitý hydraulický olej:</t>
  </si>
  <si>
    <t>Maximální rychlost pojezdu:</t>
  </si>
  <si>
    <t>Systém pohonu:</t>
  </si>
  <si>
    <t>Ovládání podvozkové části:</t>
  </si>
  <si>
    <t>Centrální mazání stroje:</t>
  </si>
  <si>
    <t>Výložník:</t>
  </si>
  <si>
    <t>Ovládání výložníku:</t>
  </si>
  <si>
    <t>Transportní šířka:</t>
  </si>
  <si>
    <t>Transportní výška:</t>
  </si>
  <si>
    <t>Hmotnost stroje:</t>
  </si>
  <si>
    <t>Kabina:</t>
  </si>
  <si>
    <t>ano - tovární</t>
  </si>
  <si>
    <t>ano - na tyčce, odnímatelný (ne magnetický)</t>
  </si>
  <si>
    <t>Homologace pro provoz na pozemních komunikacích:</t>
  </si>
  <si>
    <t>Povinná výbava vozidla:</t>
  </si>
  <si>
    <t>dle platné legislativy; lékárnička (s datem platnosti min 20 měsíců od data předání vozidla)</t>
  </si>
  <si>
    <t>Emisní norma:</t>
  </si>
  <si>
    <t>Záruka minimálně:</t>
  </si>
  <si>
    <t>Záruční servis:</t>
  </si>
  <si>
    <t>Veškeré příslušenství bude plně kompatibilní a plně funkční s dodávaným strojem:</t>
  </si>
  <si>
    <t>min.</t>
  </si>
  <si>
    <t>kW</t>
  </si>
  <si>
    <t>ano/ne</t>
  </si>
  <si>
    <t>km/h</t>
  </si>
  <si>
    <t>č. ř.</t>
  </si>
  <si>
    <t>Motor, palivo</t>
  </si>
  <si>
    <t>Hydraulický systém</t>
  </si>
  <si>
    <t>Rameno a výložník</t>
  </si>
  <si>
    <t>Ostatní požadavky</t>
  </si>
  <si>
    <t>Podvozek</t>
  </si>
  <si>
    <t>Centrální mazání</t>
  </si>
  <si>
    <t>l</t>
  </si>
  <si>
    <t>l/min</t>
  </si>
  <si>
    <t>bar</t>
  </si>
  <si>
    <t>max.</t>
  </si>
  <si>
    <t>mm</t>
  </si>
  <si>
    <t>kg</t>
  </si>
  <si>
    <t>Celkový objem palivových nádrží:</t>
  </si>
  <si>
    <t>Rychlospojky:</t>
  </si>
  <si>
    <t>Výsuv výložníku:</t>
  </si>
  <si>
    <t>teleskopický s hydraulickým výsuvem</t>
  </si>
  <si>
    <t>kN</t>
  </si>
  <si>
    <t>Rypná síla:</t>
  </si>
  <si>
    <t>Trhací síla:</t>
  </si>
  <si>
    <t>Zdvihací síla výložníku ve vzdálenosti 3 m od středu otoče:</t>
  </si>
  <si>
    <t>elektrohydraulicky, joysticky z místa strojníka</t>
  </si>
  <si>
    <t>Výrobce, typ vozidla výroba</t>
  </si>
  <si>
    <t>Rameno včetně výložníku umožňuje jeřábování:</t>
  </si>
  <si>
    <t>Stěrač a ostřikovač čelního skla:</t>
  </si>
  <si>
    <t>Sluneční clony:</t>
  </si>
  <si>
    <t>Ovládání stroje:</t>
  </si>
  <si>
    <t>Sedadlo strojníka:</t>
  </si>
  <si>
    <t>Výstražná houkačka:</t>
  </si>
  <si>
    <t>Zásuvka na 12 V:</t>
  </si>
  <si>
    <t>1 ks 6 l, univerzální (ABC) práškový, s platnou platností</t>
  </si>
  <si>
    <t>Bezpečnostní zámky proti poklesu tlaku v rameni:</t>
  </si>
  <si>
    <t>Bateriový odpojovač:</t>
  </si>
  <si>
    <t>Gumová rohožka do kabiny strojníka:</t>
  </si>
  <si>
    <t>Oblast</t>
  </si>
  <si>
    <t>Stroj vyráběny sériově (nikoliv prototyp), schválený typ ke dni předání</t>
  </si>
  <si>
    <t>Mazaná místa:</t>
  </si>
  <si>
    <t>Kabina strojníka</t>
  </si>
  <si>
    <t>rozměr</t>
  </si>
  <si>
    <t>Maximální horizontální dosah od středu otoče:</t>
  </si>
  <si>
    <t>Maximální rypná hloubka při nevysunutém (horizontálním) nastavení podvozku:</t>
  </si>
  <si>
    <t>Hasící přístroj umístěný v kabině:</t>
  </si>
  <si>
    <t>Stroj je uzpůsobený pro práci ve vodních tocích:</t>
  </si>
  <si>
    <t>Kloubové spojení mezi výložníkem a lopatou - powertilt:</t>
  </si>
  <si>
    <t>Ventilátor chladiče hydraulického okruhu s možností reverzního chodu:</t>
  </si>
  <si>
    <t>Powertilt</t>
  </si>
  <si>
    <t>Určený pro práci s kameny a dřevní hmotou ve vodních tocích:</t>
  </si>
  <si>
    <t>Materiál drapáku:</t>
  </si>
  <si>
    <t>dna čelistí plné, boční část polootevřená s ozubením</t>
  </si>
  <si>
    <t>Otáčení drapáku:</t>
  </si>
  <si>
    <t>Maximální axiální zatížení rotátoru:</t>
  </si>
  <si>
    <t>Maximální radiální zatížení rotátoru:</t>
  </si>
  <si>
    <t xml:space="preserve">Šířka čelistí při rozevření: </t>
  </si>
  <si>
    <t xml:space="preserve">Šířka záběru: </t>
  </si>
  <si>
    <t>Palubní počítač:</t>
  </si>
  <si>
    <t>Univerzální drapák</t>
  </si>
  <si>
    <t>Příslušenství umožňuje rypadlu se o něj při pohybu v terénu opírat vlastní vahou (bez poškození příslušenství):</t>
  </si>
  <si>
    <t>V případě více nádrží je součástí dodávky přečerpávací palivové čerpadlo (včetně hadic) napájené z rypadla:</t>
  </si>
  <si>
    <t>Regenerace filtru pevných částic:</t>
  </si>
  <si>
    <t>Brodivost (výška od země k podvozku ve vodorovné poloze při nastavení nohou pod sebe)</t>
  </si>
  <si>
    <t>Umožnění připojení externího modulu GPS na sběrnici vozidla bez porušení záruky a zajištění otevření CAN/FMS sběrnice. Sběrnice musí umožňovat vyčítání dat o stavu paliva v nádrži a o počtu provozních hodin (motohodin):</t>
  </si>
  <si>
    <t>hydrostatický pohon 4x4</t>
  </si>
  <si>
    <t>Přední nohy:</t>
  </si>
  <si>
    <t>Zadní nohy:</t>
  </si>
  <si>
    <t>dle platné legislativy</t>
  </si>
  <si>
    <t>Rozměry a hmotnosti</t>
  </si>
  <si>
    <t>pro bezúkapovou montáž</t>
  </si>
  <si>
    <t>Hydraulická čerpadla:</t>
  </si>
  <si>
    <t>ano - s automatickým vypínáním pomocí plováku</t>
  </si>
  <si>
    <t>automaticky, s možností odložení</t>
  </si>
  <si>
    <t>4 samostatná hydraulická čerpadla 
- 1x čerpadlo pro pojezd
- 1x čerpadlo pro pohon chladičů hydraulických okruhů
- 1x čerpadlo pro pracovní hydraulické okruhy
- 1x přídavné hydraulické čerpadlo pro příslušenství s vysokým průtokem (mulčovač, fréza) zajišťující dostatečný příkon pro příslušenství i při pohybu rypadla či výložníku</t>
  </si>
  <si>
    <t>ano - tovární - automatické s nastavením délky mazacího cyklu, ovládané z kabiny strojníka</t>
  </si>
  <si>
    <t>a) barevný displej se zobrazováním provozních veličin a servisních intervalů,
b) možnost nastavování tlaků a průtoků pro hydraulické okruhy a pracovní nářadí s možností jejich uložení pro dané příslušenství,
c) nastavování parametrů centrálního mazání</t>
  </si>
  <si>
    <t>Senzorové řízení (systém automatické elektronické synchronizace natáčení náprav - úhlové senzory) s nastavitelnými jízdními režimy</t>
  </si>
  <si>
    <t>Podvozek:</t>
  </si>
  <si>
    <t>celý podvozek provedený jako ocelový svařenec s čepy v provedení čep-pouzdro</t>
  </si>
  <si>
    <t>otoče a všech kloubových spojů rameni, výložníku i podvozku</t>
  </si>
  <si>
    <t>bezpečnostní (splňující předpisy FOPS, ROPS), odhlučněná, uzamykatelná, nekonečná rotace</t>
  </si>
  <si>
    <t>Přídavná pracovní LED světla 4x vpředu a 4x vzadu:</t>
  </si>
  <si>
    <t>Oranžový výstražný LED maják:</t>
  </si>
  <si>
    <t>výškově a sklonově nastavitelné, vzduchem odpružené, vyhřívané</t>
  </si>
  <si>
    <t>proporcionálními multifunkčními joysticky s možností přenastavení ovládání pokynem obsluhy (přepínání ovládacího schématu Menzi-Muck - Kaiser) na palubním počítači</t>
  </si>
  <si>
    <t xml:space="preserve">Maximální výkon čerpadla pojezdové hydrauliky (tlak): </t>
  </si>
  <si>
    <t xml:space="preserve">Maximální výkon čerpadla pojezdové hydrauliky (průtok): </t>
  </si>
  <si>
    <t xml:space="preserve">Maximální výkon čerpadla pracovní hydrauliky (tlak): </t>
  </si>
  <si>
    <t xml:space="preserve">Maximální výkon čerpadla pracovní hydrauliky (průtok): </t>
  </si>
  <si>
    <t xml:space="preserve">Maximální výkon vysokokapacitního čerpadla pracovní hydrauliky (tlak): </t>
  </si>
  <si>
    <t xml:space="preserve">Maximální výkon vysokokapacitního čerpadla pracovní hydrauliky (průtok): </t>
  </si>
  <si>
    <t>Hydraulické vývody na výložníku:</t>
  </si>
  <si>
    <t>samostatně nastavitelné ve dvou osách a s řiditelnými hnanými koly</t>
  </si>
  <si>
    <t>ano - 8 senzorů umístěných v nohách a kolech, režimy řízení min. přední kola, zadní kola, všechna kola, krabí chod</t>
  </si>
  <si>
    <t>Výklopné čelní sklo:</t>
  </si>
  <si>
    <t>Couvací kamera:</t>
  </si>
  <si>
    <t>ano - tovární, barevný display</t>
  </si>
  <si>
    <t>Autorádio s bluetooth handsfree:</t>
  </si>
  <si>
    <t>Válce na rameni s tlumením dojezdu do koncových poloh:</t>
  </si>
  <si>
    <t>Příslušenství ke každému stroji:</t>
  </si>
  <si>
    <t>2 ks</t>
  </si>
  <si>
    <t>Svahová lopata s rovným břitem - šíře:</t>
  </si>
  <si>
    <t>celkem min. 11 vývodů:
3x samostatný nezávislý dvojčinný hydraulický okruh - 6 vývodů
1x vývod s vysokým průtokem (pro mulčovače, frézy apod.) - 1 vývod
1x přepad (vracečka) do hydraulické nádrže - 1 vývod
1x lekáž - 1 vývod
1x dvojčinný okruh pro rychloupínač - 2 vývody</t>
  </si>
  <si>
    <t>PSS Pardubice 2, Cihelna 135 Pardubice</t>
  </si>
  <si>
    <t>PD Týnec nad Labem, Bělohorská 476, Týnec nad Labem</t>
  </si>
  <si>
    <t>biologicky odbouratelný - mísitelný s olejem Panolin HLP Synth 46 (kompatibilita se stávajícím příslušenstvím)</t>
  </si>
  <si>
    <t>Rameno s výložníkem:</t>
  </si>
  <si>
    <t>celé provedené jako ocelový svařenec s čepy v provedení čep-pouzdro</t>
  </si>
  <si>
    <t>"ZÁRUČNÍ SERVIS - platný po dobu záruky, v rozsahu stanoveném výrobcem strojů nebo příslušenství (včetně materiálu, náplní a jejich následné likvidace, nákladů na cestovné, práce technika a dalších režijních nákladů) a prováděný v místech předání stroje kupujícímu.
Předpoklad výkonu - cca 800 mth za rok."</t>
  </si>
  <si>
    <t>Úhel naklopení na každou stranu:</t>
  </si>
  <si>
    <t>stupňů</t>
  </si>
  <si>
    <t>otěru odolný materiál typu Hardox</t>
  </si>
  <si>
    <t>Čelisti drapáku:</t>
  </si>
  <si>
    <r>
      <t xml:space="preserve">napřímo rotátorem o 360°, s nekonečnou rotací
(zajištění rotace drapáku pomocí hydromotoru a pastorkového převodu </t>
    </r>
    <r>
      <rPr>
        <b/>
        <sz val="10"/>
        <rFont val="Arial"/>
        <family val="2"/>
        <charset val="238"/>
      </rPr>
      <t>není přípustné</t>
    </r>
    <r>
      <rPr>
        <sz val="10"/>
        <rFont val="Arial"/>
        <family val="2"/>
        <charset val="238"/>
      </rPr>
      <t>)</t>
    </r>
  </si>
  <si>
    <t>Lopaty</t>
  </si>
  <si>
    <t>Podkopové lopaty určené pro práci s kamením</t>
  </si>
  <si>
    <t>ano - vyrobené z otěru odolného materiál typu Hardox</t>
  </si>
  <si>
    <t>Podkopová lopata 1 - šířka:</t>
  </si>
  <si>
    <t>Podkopová lopata 1 - objem:</t>
  </si>
  <si>
    <t>Podkopová lopata 2 - šířka:</t>
  </si>
  <si>
    <t>Podkopová lopata 2 - objem:</t>
  </si>
  <si>
    <t>Svahová lopata s rovným břitem - objem:</t>
  </si>
  <si>
    <t>samostatně nastavitelné ve dvou osách s řiditelnými hnanými koly,
dále s  hydraulicky výklopnými/výsuvnými horskými opěrami a volnými patkami (přizpůsobí se sklonu podkladu)</t>
  </si>
  <si>
    <t>Rozkročení předních nohou (tj. nohy s opěrami):</t>
  </si>
  <si>
    <t>Rozkročení zadních nohou (tj. nohy bez opěr):</t>
  </si>
  <si>
    <t>Pneumatiky - rozměr:</t>
  </si>
  <si>
    <t>Pneumatiky- další parametry:</t>
  </si>
  <si>
    <t>600/50-22,5</t>
  </si>
  <si>
    <t>šípový dezén, 20PR</t>
  </si>
  <si>
    <t>ano - vyrobený z otěru odolného materiál typu Hardox</t>
  </si>
  <si>
    <t>Příslušenství pro jednotlivé stroje</t>
  </si>
  <si>
    <t>Štípací klín
(stroj PSS Pardubice 2)</t>
  </si>
  <si>
    <t>Pařezová fréza
(stroj PD Týnec nad Labem)</t>
  </si>
  <si>
    <t>ano - rotory vyrobené z otěru odolného materiál typu Hardox</t>
  </si>
  <si>
    <t>Rám lopaty umožňuje rypadlu přes něj kráčet (opírat se vlastní vahou):</t>
  </si>
  <si>
    <t>0-20</t>
  </si>
  <si>
    <t>přibližně</t>
  </si>
  <si>
    <t>0-60</t>
  </si>
  <si>
    <t>Šířka záběru</t>
  </si>
  <si>
    <t>Pohon rotorů pomocí hydromotoru</t>
  </si>
  <si>
    <t>Třídící lopata
(stroj PSS Pardubice 2)</t>
  </si>
  <si>
    <t>Třídící lopata s dvěma rotory pro třídění materiálu:</t>
  </si>
  <si>
    <t>Frakce 1</t>
  </si>
  <si>
    <t>Frakce 2</t>
  </si>
  <si>
    <t>Mechanizmus pro čistění rotorů:</t>
  </si>
  <si>
    <t>ano - protiostří nebo hřeben</t>
  </si>
  <si>
    <r>
      <t>cm</t>
    </r>
    <r>
      <rPr>
        <vertAlign val="superscript"/>
        <sz val="10"/>
        <rFont val="Arial"/>
        <family val="2"/>
        <charset val="238"/>
      </rPr>
      <t>3</t>
    </r>
  </si>
  <si>
    <t>Materiál štípacího kuželu:</t>
  </si>
  <si>
    <t>kalená ocel</t>
  </si>
  <si>
    <t>Rotační zařízení včetně štípacího klínu je určeno pro váhovou kategorii stroje:</t>
  </si>
  <si>
    <t>Objem hydromotoru rotační části:</t>
  </si>
  <si>
    <t>Štípací zařízení pro štípání kmenů včetně štípacího klínu:</t>
  </si>
  <si>
    <t>Pařezová fréza je určena pro váhovou kategorii stroje:</t>
  </si>
  <si>
    <t>Počet nožů:</t>
  </si>
  <si>
    <t>kusů</t>
  </si>
  <si>
    <t>Frézování pod úrovní terénu:</t>
  </si>
  <si>
    <t>Záběr frézování:</t>
  </si>
  <si>
    <t>Průměr rotoru:</t>
  </si>
  <si>
    <t>Pohon rotorů pomocí řemenů:</t>
  </si>
  <si>
    <t>Hydraulicky ovládaná klapka:</t>
  </si>
  <si>
    <t>Opěrná noha pro kráčení rypadla:</t>
  </si>
  <si>
    <t>Systém rychlé výměny rotorů:</t>
  </si>
  <si>
    <t>Obecné</t>
  </si>
  <si>
    <t>systém typu Josef Martin MH18 nebo obdobný</t>
  </si>
  <si>
    <t>Lopata umožňuje nabírání materiálu z vody.</t>
  </si>
  <si>
    <t>Pařezová fréza určená pro frézování pařezů s možností frézování i pod úrovní terénu:</t>
  </si>
  <si>
    <t>Z důvodu zajištění kompatibility stávajícího a nového příslušenství bude rypadlo i příslušenství vybaveno upevňovacím systémem:</t>
  </si>
  <si>
    <t>Součástí dodávky jsou rotory pro třídění:</t>
  </si>
  <si>
    <t>Počet demontovatelných zubů na čelistech:</t>
  </si>
  <si>
    <t>s hydraulickým rychloupínačem a vázacím okem, ovládaní z místa strojníka, dimenzované na hmotnost stroje</t>
  </si>
  <si>
    <t>Kráčivé rypadlo - PA2/PA3</t>
  </si>
  <si>
    <t>Příloha č. 1 - Technická specifikace předmětu koupě</t>
  </si>
  <si>
    <t xml:space="preserve">36 měsíců </t>
  </si>
  <si>
    <t>ano - státní podnik využívá samostatný telematický systém</t>
  </si>
  <si>
    <t>Součástí dodávky štípací kužel o průměru:</t>
  </si>
  <si>
    <t>Automatická klimatizace (s funkcí udržování strojníkem nastavené teploty a výkonu kabinového ventilátoru):</t>
  </si>
  <si>
    <t>Požadavek zrušen</t>
  </si>
  <si>
    <t>Dodavatel doplní žlutě označená pole v požadované jednotce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</si>
</sst>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scheme val="minor"/>
    </font>
    <font>
      <sz val="11"/>
      <color rgb="FFFF000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8" fillId="0" borderId="0" applyBorder="0" applyProtection="0"/>
    <xf numFmtId="164" fontId="10" fillId="0" borderId="0" applyBorder="0" applyProtection="0"/>
  </cellStyleXfs>
  <cellXfs count="102">
    <xf numFmtId="0" fontId="0" fillId="0" borderId="0" xfId="0"/>
    <xf numFmtId="0" fontId="1" fillId="0" borderId="0" xfId="0" applyFont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7" fillId="0" borderId="0" xfId="0" applyFont="1" applyFill="1" applyBorder="1"/>
    <xf numFmtId="0" fontId="12" fillId="0" borderId="1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1" xfId="0" quotePrefix="1" applyFont="1" applyFill="1" applyBorder="1" applyAlignment="1">
      <alignment horizontal="left" vertical="center" wrapText="1"/>
    </xf>
    <xf numFmtId="164" fontId="12" fillId="0" borderId="1" xfId="1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  <xf numFmtId="164" fontId="12" fillId="0" borderId="1" xfId="2" quotePrefix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2" fillId="0" borderId="11" xfId="1" applyFont="1" applyFill="1" applyBorder="1" applyAlignment="1">
      <alignment horizontal="left" vertical="center" wrapText="1"/>
    </xf>
    <xf numFmtId="0" fontId="12" fillId="0" borderId="20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164" fontId="12" fillId="0" borderId="11" xfId="1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9" xfId="0" quotePrefix="1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/>
    <xf numFmtId="0" fontId="13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12" fillId="0" borderId="1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left" vertical="center" wrapText="1"/>
    </xf>
    <xf numFmtId="0" fontId="12" fillId="0" borderId="33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27" xfId="0" applyFont="1" applyFill="1" applyBorder="1" applyAlignment="1">
      <alignment horizontal="left" vertical="center" wrapText="1"/>
    </xf>
    <xf numFmtId="0" fontId="12" fillId="2" borderId="35" xfId="0" applyFont="1" applyFill="1" applyBorder="1" applyAlignment="1">
      <alignment horizontal="left" vertical="center"/>
    </xf>
    <xf numFmtId="0" fontId="12" fillId="0" borderId="31" xfId="0" applyFont="1" applyFill="1" applyBorder="1" applyAlignment="1">
      <alignment horizontal="left" vertical="center" wrapText="1"/>
    </xf>
    <xf numFmtId="0" fontId="12" fillId="2" borderId="36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 wrapText="1"/>
    </xf>
    <xf numFmtId="0" fontId="12" fillId="2" borderId="37" xfId="0" applyFont="1" applyFill="1" applyBorder="1" applyAlignment="1">
      <alignment horizontal="left" vertical="center"/>
    </xf>
    <xf numFmtId="0" fontId="12" fillId="2" borderId="38" xfId="0" applyFont="1" applyFill="1" applyBorder="1" applyAlignment="1">
      <alignment horizontal="left" vertical="center"/>
    </xf>
    <xf numFmtId="0" fontId="12" fillId="0" borderId="30" xfId="0" applyFont="1" applyFill="1" applyBorder="1" applyAlignment="1">
      <alignment horizontal="left" vertical="center" wrapText="1"/>
    </xf>
    <xf numFmtId="0" fontId="12" fillId="0" borderId="32" xfId="0" applyFont="1" applyFill="1" applyBorder="1" applyAlignment="1">
      <alignment horizontal="left" vertical="center" wrapText="1"/>
    </xf>
    <xf numFmtId="0" fontId="12" fillId="2" borderId="39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2" fillId="0" borderId="23" xfId="0" applyFont="1" applyFill="1" applyBorder="1" applyAlignment="1">
      <alignment horizontal="center" vertical="center" textRotation="90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24" xfId="0" applyFont="1" applyFill="1" applyBorder="1" applyAlignment="1">
      <alignment horizontal="center" vertical="center" textRotation="90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center" vertical="center" textRotation="90" wrapText="1"/>
    </xf>
    <xf numFmtId="0" fontId="12" fillId="0" borderId="8" xfId="0" applyFont="1" applyFill="1" applyBorder="1" applyAlignment="1">
      <alignment horizontal="center" vertical="center" textRotation="90" wrapText="1"/>
    </xf>
    <xf numFmtId="0" fontId="12" fillId="0" borderId="11" xfId="0" applyFont="1" applyFill="1" applyBorder="1" applyAlignment="1">
      <alignment horizontal="center" vertical="center" textRotation="90" wrapText="1"/>
    </xf>
    <xf numFmtId="0" fontId="12" fillId="0" borderId="12" xfId="0" applyFont="1" applyFill="1" applyBorder="1" applyAlignment="1">
      <alignment horizontal="center" vertical="center" textRotation="90" wrapText="1"/>
    </xf>
    <xf numFmtId="0" fontId="12" fillId="0" borderId="21" xfId="0" applyFont="1" applyFill="1" applyBorder="1" applyAlignment="1">
      <alignment horizontal="center" vertical="center" textRotation="90" wrapText="1"/>
    </xf>
    <xf numFmtId="0" fontId="12" fillId="0" borderId="18" xfId="0" applyFont="1" applyFill="1" applyBorder="1" applyAlignment="1">
      <alignment horizontal="center" vertical="center" textRotation="90" wrapText="1"/>
    </xf>
    <xf numFmtId="0" fontId="12" fillId="0" borderId="38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left" vertical="center" wrapText="1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5"/>
  <sheetViews>
    <sheetView tabSelected="1" zoomScale="70" zoomScaleNormal="70" workbookViewId="0">
      <pane ySplit="9" topLeftCell="A115" activePane="bottomLeft" state="frozen"/>
      <selection pane="bottomLeft" activeCell="E136" sqref="E136"/>
    </sheetView>
  </sheetViews>
  <sheetFormatPr defaultColWidth="34.140625" defaultRowHeight="15" x14ac:dyDescent="0.25"/>
  <cols>
    <col min="1" max="1" width="7.140625" style="4" customWidth="1"/>
    <col min="2" max="2" width="5.140625" style="5" customWidth="1"/>
    <col min="3" max="3" width="43.42578125" style="8" customWidth="1"/>
    <col min="4" max="4" width="9.140625" style="8" customWidth="1"/>
    <col min="5" max="5" width="43.85546875" style="8" customWidth="1"/>
    <col min="6" max="6" width="10.28515625" style="8" bestFit="1" customWidth="1"/>
    <col min="7" max="7" width="25.5703125" style="46" customWidth="1"/>
    <col min="11" max="16384" width="34.140625" style="1"/>
  </cols>
  <sheetData>
    <row r="1" spans="1:7" ht="18" x14ac:dyDescent="0.25">
      <c r="A1" s="84" t="s">
        <v>211</v>
      </c>
      <c r="B1" s="84"/>
      <c r="C1" s="84"/>
      <c r="D1" s="84"/>
      <c r="E1" s="84"/>
      <c r="F1" s="84"/>
      <c r="G1" s="84"/>
    </row>
    <row r="2" spans="1:7" ht="18" x14ac:dyDescent="0.25">
      <c r="C2" s="6"/>
      <c r="D2" s="7"/>
      <c r="E2" s="7"/>
    </row>
    <row r="3" spans="1:7" x14ac:dyDescent="0.25">
      <c r="B3" s="56"/>
      <c r="C3" s="55" t="s">
        <v>9</v>
      </c>
      <c r="D3" s="55" t="s">
        <v>210</v>
      </c>
      <c r="E3" s="56"/>
      <c r="F3" s="56"/>
      <c r="G3" s="55"/>
    </row>
    <row r="4" spans="1:7" x14ac:dyDescent="0.25">
      <c r="B4" s="56"/>
      <c r="C4" s="55" t="s">
        <v>10</v>
      </c>
      <c r="D4" s="55" t="s">
        <v>140</v>
      </c>
      <c r="E4" s="56"/>
      <c r="F4" s="56"/>
      <c r="G4" s="55"/>
    </row>
    <row r="5" spans="1:7" x14ac:dyDescent="0.25">
      <c r="B5" s="56"/>
      <c r="C5" s="55" t="s">
        <v>11</v>
      </c>
      <c r="D5" s="55" t="s">
        <v>143</v>
      </c>
      <c r="E5" s="56"/>
      <c r="F5" s="56"/>
      <c r="G5" s="55"/>
    </row>
    <row r="6" spans="1:7" x14ac:dyDescent="0.25">
      <c r="A6" s="56"/>
      <c r="B6" s="56"/>
      <c r="C6" s="56"/>
      <c r="D6" s="56" t="s">
        <v>144</v>
      </c>
      <c r="E6" s="56"/>
      <c r="F6" s="56"/>
      <c r="G6" s="56"/>
    </row>
    <row r="7" spans="1:7" ht="15.75" x14ac:dyDescent="0.25">
      <c r="C7" s="7"/>
      <c r="D7" s="9"/>
      <c r="E7" s="7"/>
    </row>
    <row r="8" spans="1:7" ht="16.5" thickBot="1" x14ac:dyDescent="0.3">
      <c r="A8" s="83" t="s">
        <v>8</v>
      </c>
      <c r="B8" s="83"/>
      <c r="C8" s="83"/>
    </row>
    <row r="9" spans="1:7" s="3" customFormat="1" ht="26.25" thickBot="1" x14ac:dyDescent="0.3">
      <c r="A9" s="22" t="s">
        <v>77</v>
      </c>
      <c r="B9" s="24" t="s">
        <v>43</v>
      </c>
      <c r="C9" s="26" t="s">
        <v>0</v>
      </c>
      <c r="D9" s="23" t="s">
        <v>3</v>
      </c>
      <c r="E9" s="23" t="s">
        <v>2</v>
      </c>
      <c r="F9" s="27" t="s">
        <v>1</v>
      </c>
      <c r="G9" s="25" t="s">
        <v>7</v>
      </c>
    </row>
    <row r="10" spans="1:7" x14ac:dyDescent="0.25">
      <c r="A10" s="85" t="s">
        <v>65</v>
      </c>
      <c r="B10" s="57">
        <f>ROW()-9</f>
        <v>1</v>
      </c>
      <c r="C10" s="88" t="s">
        <v>4</v>
      </c>
      <c r="D10" s="89"/>
      <c r="E10" s="89"/>
      <c r="F10" s="28" t="s">
        <v>6</v>
      </c>
      <c r="G10" s="66"/>
    </row>
    <row r="11" spans="1:7" x14ac:dyDescent="0.25">
      <c r="A11" s="86"/>
      <c r="B11" s="58">
        <f>ROW()-9</f>
        <v>2</v>
      </c>
      <c r="C11" s="90" t="s">
        <v>5</v>
      </c>
      <c r="D11" s="91"/>
      <c r="E11" s="91"/>
      <c r="F11" s="29" t="s">
        <v>6</v>
      </c>
      <c r="G11" s="71"/>
    </row>
    <row r="12" spans="1:7" ht="26.25" thickBot="1" x14ac:dyDescent="0.3">
      <c r="A12" s="87"/>
      <c r="B12" s="59">
        <f t="shared" ref="B12:B37" si="0">ROW()-9</f>
        <v>3</v>
      </c>
      <c r="C12" s="36" t="s">
        <v>78</v>
      </c>
      <c r="D12" s="17"/>
      <c r="E12" s="17" t="s">
        <v>18</v>
      </c>
      <c r="F12" s="35" t="s">
        <v>6</v>
      </c>
      <c r="G12" s="74"/>
    </row>
    <row r="13" spans="1:7" x14ac:dyDescent="0.25">
      <c r="A13" s="85" t="s">
        <v>44</v>
      </c>
      <c r="B13" s="57">
        <f t="shared" si="0"/>
        <v>4</v>
      </c>
      <c r="C13" s="49" t="s">
        <v>12</v>
      </c>
      <c r="D13" s="50"/>
      <c r="E13" s="50" t="s">
        <v>13</v>
      </c>
      <c r="F13" s="28" t="s">
        <v>41</v>
      </c>
      <c r="G13" s="66"/>
    </row>
    <row r="14" spans="1:7" x14ac:dyDescent="0.25">
      <c r="A14" s="86"/>
      <c r="B14" s="58">
        <f t="shared" si="0"/>
        <v>5</v>
      </c>
      <c r="C14" s="51" t="s">
        <v>14</v>
      </c>
      <c r="D14" s="52"/>
      <c r="E14" s="15" t="s">
        <v>15</v>
      </c>
      <c r="F14" s="29" t="s">
        <v>41</v>
      </c>
      <c r="G14" s="71"/>
    </row>
    <row r="15" spans="1:7" x14ac:dyDescent="0.25">
      <c r="A15" s="86"/>
      <c r="B15" s="58">
        <f t="shared" si="0"/>
        <v>6</v>
      </c>
      <c r="C15" s="51" t="s">
        <v>16</v>
      </c>
      <c r="D15" s="52" t="s">
        <v>39</v>
      </c>
      <c r="E15" s="52">
        <v>110</v>
      </c>
      <c r="F15" s="29" t="s">
        <v>40</v>
      </c>
      <c r="G15" s="71"/>
    </row>
    <row r="16" spans="1:7" x14ac:dyDescent="0.25">
      <c r="A16" s="86"/>
      <c r="B16" s="58">
        <f t="shared" si="0"/>
        <v>7</v>
      </c>
      <c r="C16" s="51" t="s">
        <v>35</v>
      </c>
      <c r="D16" s="52"/>
      <c r="E16" s="15" t="s">
        <v>107</v>
      </c>
      <c r="F16" s="29" t="s">
        <v>41</v>
      </c>
      <c r="G16" s="71"/>
    </row>
    <row r="17" spans="1:10" x14ac:dyDescent="0.25">
      <c r="A17" s="86"/>
      <c r="B17" s="58">
        <f t="shared" si="0"/>
        <v>8</v>
      </c>
      <c r="C17" s="51" t="s">
        <v>17</v>
      </c>
      <c r="D17" s="52"/>
      <c r="E17" s="52" t="s">
        <v>18</v>
      </c>
      <c r="F17" s="29" t="s">
        <v>41</v>
      </c>
      <c r="G17" s="71"/>
    </row>
    <row r="18" spans="1:10" x14ac:dyDescent="0.25">
      <c r="A18" s="86"/>
      <c r="B18" s="58">
        <f t="shared" si="0"/>
        <v>9</v>
      </c>
      <c r="C18" s="51" t="s">
        <v>56</v>
      </c>
      <c r="D18" s="52" t="s">
        <v>39</v>
      </c>
      <c r="E18" s="52">
        <v>350</v>
      </c>
      <c r="F18" s="29" t="s">
        <v>50</v>
      </c>
      <c r="G18" s="71"/>
    </row>
    <row r="19" spans="1:10" ht="38.25" x14ac:dyDescent="0.25">
      <c r="A19" s="86"/>
      <c r="B19" s="58">
        <f t="shared" si="0"/>
        <v>10</v>
      </c>
      <c r="C19" s="51" t="s">
        <v>100</v>
      </c>
      <c r="D19" s="52"/>
      <c r="E19" s="52" t="s">
        <v>111</v>
      </c>
      <c r="F19" s="29" t="s">
        <v>41</v>
      </c>
      <c r="G19" s="71"/>
      <c r="H19" s="1"/>
      <c r="I19" s="1"/>
      <c r="J19" s="1"/>
    </row>
    <row r="20" spans="1:10" ht="14.25" x14ac:dyDescent="0.25">
      <c r="A20" s="86"/>
      <c r="B20" s="58">
        <f t="shared" si="0"/>
        <v>11</v>
      </c>
      <c r="C20" s="51" t="s">
        <v>101</v>
      </c>
      <c r="D20" s="52"/>
      <c r="E20" s="52" t="s">
        <v>112</v>
      </c>
      <c r="F20" s="29" t="s">
        <v>41</v>
      </c>
      <c r="G20" s="71"/>
      <c r="H20" s="1"/>
      <c r="I20" s="1"/>
      <c r="J20" s="1"/>
    </row>
    <row r="21" spans="1:10" thickBot="1" x14ac:dyDescent="0.3">
      <c r="A21" s="87"/>
      <c r="B21" s="59">
        <f t="shared" si="0"/>
        <v>12</v>
      </c>
      <c r="C21" s="34" t="s">
        <v>75</v>
      </c>
      <c r="D21" s="52"/>
      <c r="E21" s="16" t="s">
        <v>18</v>
      </c>
      <c r="F21" s="29" t="s">
        <v>41</v>
      </c>
      <c r="G21" s="71"/>
      <c r="H21" s="1"/>
      <c r="I21" s="1"/>
      <c r="J21" s="1"/>
    </row>
    <row r="22" spans="1:10" ht="38.25" x14ac:dyDescent="0.25">
      <c r="A22" s="85" t="s">
        <v>45</v>
      </c>
      <c r="B22" s="57">
        <f t="shared" si="0"/>
        <v>13</v>
      </c>
      <c r="C22" s="49" t="s">
        <v>19</v>
      </c>
      <c r="D22" s="50"/>
      <c r="E22" s="50" t="s">
        <v>145</v>
      </c>
      <c r="F22" s="28" t="s">
        <v>41</v>
      </c>
      <c r="G22" s="66"/>
      <c r="H22" s="1"/>
      <c r="I22" s="1"/>
      <c r="J22" s="1"/>
    </row>
    <row r="23" spans="1:10" s="8" customFormat="1" ht="114.75" x14ac:dyDescent="0.25">
      <c r="A23" s="86"/>
      <c r="B23" s="58">
        <f t="shared" si="0"/>
        <v>14</v>
      </c>
      <c r="C23" s="51" t="s">
        <v>110</v>
      </c>
      <c r="D23" s="52"/>
      <c r="E23" s="52" t="s">
        <v>113</v>
      </c>
      <c r="F23" s="29" t="s">
        <v>41</v>
      </c>
      <c r="G23" s="71"/>
    </row>
    <row r="24" spans="1:10" s="8" customFormat="1" ht="25.5" x14ac:dyDescent="0.25">
      <c r="A24" s="86"/>
      <c r="B24" s="58">
        <f t="shared" si="0"/>
        <v>15</v>
      </c>
      <c r="C24" s="51" t="s">
        <v>125</v>
      </c>
      <c r="D24" s="18" t="s">
        <v>39</v>
      </c>
      <c r="E24" s="52">
        <v>400</v>
      </c>
      <c r="F24" s="29" t="s">
        <v>52</v>
      </c>
      <c r="G24" s="71"/>
    </row>
    <row r="25" spans="1:10" s="8" customFormat="1" ht="25.5" x14ac:dyDescent="0.25">
      <c r="A25" s="86"/>
      <c r="B25" s="58">
        <f t="shared" si="0"/>
        <v>16</v>
      </c>
      <c r="C25" s="51" t="s">
        <v>126</v>
      </c>
      <c r="D25" s="18" t="s">
        <v>39</v>
      </c>
      <c r="E25" s="52">
        <v>180</v>
      </c>
      <c r="F25" s="29" t="s">
        <v>51</v>
      </c>
      <c r="G25" s="71"/>
    </row>
    <row r="26" spans="1:10" s="8" customFormat="1" ht="25.5" x14ac:dyDescent="0.25">
      <c r="A26" s="86"/>
      <c r="B26" s="58">
        <f t="shared" si="0"/>
        <v>17</v>
      </c>
      <c r="C26" s="51" t="s">
        <v>87</v>
      </c>
      <c r="D26" s="18"/>
      <c r="E26" s="52" t="s">
        <v>18</v>
      </c>
      <c r="F26" s="29" t="s">
        <v>41</v>
      </c>
      <c r="G26" s="71"/>
    </row>
    <row r="27" spans="1:10" s="40" customFormat="1" ht="25.5" x14ac:dyDescent="0.25">
      <c r="A27" s="86"/>
      <c r="B27" s="58">
        <f t="shared" si="0"/>
        <v>18</v>
      </c>
      <c r="C27" s="51" t="s">
        <v>127</v>
      </c>
      <c r="D27" s="52" t="s">
        <v>39</v>
      </c>
      <c r="E27" s="52">
        <v>320</v>
      </c>
      <c r="F27" s="29" t="s">
        <v>52</v>
      </c>
      <c r="G27" s="71"/>
    </row>
    <row r="28" spans="1:10" s="40" customFormat="1" ht="25.5" x14ac:dyDescent="0.25">
      <c r="A28" s="86"/>
      <c r="B28" s="58">
        <f t="shared" si="0"/>
        <v>19</v>
      </c>
      <c r="C28" s="51" t="s">
        <v>128</v>
      </c>
      <c r="D28" s="18" t="s">
        <v>39</v>
      </c>
      <c r="E28" s="52">
        <v>290</v>
      </c>
      <c r="F28" s="29" t="s">
        <v>51</v>
      </c>
      <c r="G28" s="71"/>
    </row>
    <row r="29" spans="1:10" s="40" customFormat="1" ht="25.5" x14ac:dyDescent="0.25">
      <c r="A29" s="86"/>
      <c r="B29" s="58">
        <f t="shared" si="0"/>
        <v>20</v>
      </c>
      <c r="C29" s="51" t="s">
        <v>129</v>
      </c>
      <c r="D29" s="52" t="s">
        <v>39</v>
      </c>
      <c r="E29" s="52">
        <v>350</v>
      </c>
      <c r="F29" s="29" t="s">
        <v>52</v>
      </c>
      <c r="G29" s="71"/>
    </row>
    <row r="30" spans="1:10" s="40" customFormat="1" ht="25.5" x14ac:dyDescent="0.25">
      <c r="A30" s="86"/>
      <c r="B30" s="58">
        <f t="shared" si="0"/>
        <v>21</v>
      </c>
      <c r="C30" s="51" t="s">
        <v>130</v>
      </c>
      <c r="D30" s="18" t="s">
        <v>39</v>
      </c>
      <c r="E30" s="52">
        <v>220</v>
      </c>
      <c r="F30" s="29" t="s">
        <v>51</v>
      </c>
      <c r="G30" s="71"/>
    </row>
    <row r="31" spans="1:10" s="48" customFormat="1" ht="114.75" x14ac:dyDescent="0.25">
      <c r="A31" s="86"/>
      <c r="B31" s="58">
        <f t="shared" si="0"/>
        <v>22</v>
      </c>
      <c r="C31" s="51" t="s">
        <v>131</v>
      </c>
      <c r="D31" s="52"/>
      <c r="E31" s="52" t="s">
        <v>142</v>
      </c>
      <c r="F31" s="29" t="s">
        <v>41</v>
      </c>
      <c r="G31" s="71"/>
    </row>
    <row r="32" spans="1:10" thickBot="1" x14ac:dyDescent="0.3">
      <c r="A32" s="87"/>
      <c r="B32" s="59">
        <f t="shared" si="0"/>
        <v>23</v>
      </c>
      <c r="C32" s="51" t="s">
        <v>57</v>
      </c>
      <c r="D32" s="52"/>
      <c r="E32" s="52" t="s">
        <v>109</v>
      </c>
      <c r="F32" s="29" t="s">
        <v>41</v>
      </c>
      <c r="G32" s="71"/>
      <c r="H32" s="1"/>
      <c r="I32" s="1"/>
      <c r="J32" s="1"/>
    </row>
    <row r="33" spans="1:10" ht="25.5" x14ac:dyDescent="0.25">
      <c r="A33" s="85" t="s">
        <v>49</v>
      </c>
      <c r="B33" s="57">
        <f t="shared" si="0"/>
        <v>24</v>
      </c>
      <c r="C33" s="49" t="s">
        <v>23</v>
      </c>
      <c r="D33" s="50"/>
      <c r="E33" s="50" t="s">
        <v>114</v>
      </c>
      <c r="F33" s="28" t="s">
        <v>41</v>
      </c>
      <c r="G33" s="66"/>
      <c r="H33" s="1"/>
      <c r="I33" s="1"/>
      <c r="J33" s="1"/>
    </row>
    <row r="34" spans="1:10" s="40" customFormat="1" ht="26.25" thickBot="1" x14ac:dyDescent="0.3">
      <c r="A34" s="87"/>
      <c r="B34" s="59">
        <f t="shared" si="0"/>
        <v>25</v>
      </c>
      <c r="C34" s="30" t="s">
        <v>79</v>
      </c>
      <c r="D34" s="13"/>
      <c r="E34" s="13" t="s">
        <v>119</v>
      </c>
      <c r="F34" s="31" t="s">
        <v>41</v>
      </c>
      <c r="G34" s="68"/>
    </row>
    <row r="35" spans="1:10" s="40" customFormat="1" ht="14.25" x14ac:dyDescent="0.25">
      <c r="A35" s="85" t="s">
        <v>108</v>
      </c>
      <c r="B35" s="57">
        <f t="shared" si="0"/>
        <v>26</v>
      </c>
      <c r="C35" s="32" t="s">
        <v>26</v>
      </c>
      <c r="D35" s="14" t="s">
        <v>53</v>
      </c>
      <c r="E35" s="14">
        <v>2500</v>
      </c>
      <c r="F35" s="33" t="s">
        <v>54</v>
      </c>
      <c r="G35" s="70"/>
    </row>
    <row r="36" spans="1:10" s="40" customFormat="1" ht="14.25" x14ac:dyDescent="0.25">
      <c r="A36" s="86"/>
      <c r="B36" s="58">
        <f t="shared" si="0"/>
        <v>27</v>
      </c>
      <c r="C36" s="51" t="s">
        <v>27</v>
      </c>
      <c r="D36" s="52" t="s">
        <v>53</v>
      </c>
      <c r="E36" s="52">
        <v>2700</v>
      </c>
      <c r="F36" s="29" t="s">
        <v>54</v>
      </c>
      <c r="G36" s="71"/>
    </row>
    <row r="37" spans="1:10" s="40" customFormat="1" thickBot="1" x14ac:dyDescent="0.3">
      <c r="A37" s="87"/>
      <c r="B37" s="59">
        <f t="shared" si="0"/>
        <v>28</v>
      </c>
      <c r="C37" s="51" t="s">
        <v>28</v>
      </c>
      <c r="D37" s="52" t="s">
        <v>53</v>
      </c>
      <c r="E37" s="52">
        <v>15000</v>
      </c>
      <c r="F37" s="29" t="s">
        <v>55</v>
      </c>
      <c r="G37" s="68"/>
    </row>
    <row r="38" spans="1:10" s="40" customFormat="1" ht="25.5" x14ac:dyDescent="0.25">
      <c r="A38" s="93" t="s">
        <v>48</v>
      </c>
      <c r="B38" s="57">
        <f t="shared" ref="B38:B49" si="1">ROW()-8</f>
        <v>30</v>
      </c>
      <c r="C38" s="64" t="s">
        <v>117</v>
      </c>
      <c r="D38" s="50"/>
      <c r="E38" s="50" t="s">
        <v>118</v>
      </c>
      <c r="F38" s="65" t="s">
        <v>41</v>
      </c>
      <c r="G38" s="66"/>
    </row>
    <row r="39" spans="1:10" s="40" customFormat="1" ht="63.75" x14ac:dyDescent="0.25">
      <c r="A39" s="94"/>
      <c r="B39" s="58">
        <f t="shared" si="1"/>
        <v>31</v>
      </c>
      <c r="C39" s="63" t="s">
        <v>105</v>
      </c>
      <c r="D39" s="52"/>
      <c r="E39" s="52" t="s">
        <v>162</v>
      </c>
      <c r="F39" s="60" t="s">
        <v>41</v>
      </c>
      <c r="G39" s="71"/>
    </row>
    <row r="40" spans="1:10" s="40" customFormat="1" ht="25.5" x14ac:dyDescent="0.25">
      <c r="A40" s="94"/>
      <c r="B40" s="58">
        <f t="shared" si="1"/>
        <v>32</v>
      </c>
      <c r="C40" s="63" t="s">
        <v>106</v>
      </c>
      <c r="D40" s="52"/>
      <c r="E40" s="52" t="s">
        <v>132</v>
      </c>
      <c r="F40" s="60" t="s">
        <v>41</v>
      </c>
      <c r="G40" s="71"/>
    </row>
    <row r="41" spans="1:10" s="40" customFormat="1" ht="14.25" x14ac:dyDescent="0.25">
      <c r="A41" s="94"/>
      <c r="B41" s="58">
        <f t="shared" si="1"/>
        <v>33</v>
      </c>
      <c r="C41" s="63" t="s">
        <v>21</v>
      </c>
      <c r="D41" s="52"/>
      <c r="E41" s="52" t="s">
        <v>104</v>
      </c>
      <c r="F41" s="60" t="s">
        <v>41</v>
      </c>
      <c r="G41" s="71"/>
    </row>
    <row r="42" spans="1:10" s="40" customFormat="1" ht="38.25" x14ac:dyDescent="0.25">
      <c r="A42" s="94"/>
      <c r="B42" s="58">
        <f t="shared" si="1"/>
        <v>34</v>
      </c>
      <c r="C42" s="63" t="s">
        <v>116</v>
      </c>
      <c r="D42" s="52"/>
      <c r="E42" s="52" t="s">
        <v>133</v>
      </c>
      <c r="F42" s="60" t="s">
        <v>41</v>
      </c>
      <c r="G42" s="71"/>
    </row>
    <row r="43" spans="1:10" s="40" customFormat="1" ht="14.25" x14ac:dyDescent="0.25">
      <c r="A43" s="94"/>
      <c r="B43" s="58">
        <f t="shared" si="1"/>
        <v>35</v>
      </c>
      <c r="C43" s="63" t="s">
        <v>20</v>
      </c>
      <c r="D43" s="52" t="s">
        <v>39</v>
      </c>
      <c r="E43" s="52">
        <v>15</v>
      </c>
      <c r="F43" s="60" t="s">
        <v>42</v>
      </c>
      <c r="G43" s="71"/>
    </row>
    <row r="44" spans="1:10" s="48" customFormat="1" ht="25.5" x14ac:dyDescent="0.25">
      <c r="A44" s="94"/>
      <c r="B44" s="58">
        <f t="shared" si="1"/>
        <v>36</v>
      </c>
      <c r="C44" s="63" t="s">
        <v>102</v>
      </c>
      <c r="D44" s="52" t="s">
        <v>39</v>
      </c>
      <c r="E44" s="52">
        <v>1600</v>
      </c>
      <c r="F44" s="60" t="s">
        <v>54</v>
      </c>
      <c r="G44" s="71"/>
    </row>
    <row r="45" spans="1:10" s="40" customFormat="1" ht="14.25" x14ac:dyDescent="0.25">
      <c r="A45" s="94"/>
      <c r="B45" s="58">
        <f t="shared" si="1"/>
        <v>37</v>
      </c>
      <c r="C45" s="63" t="s">
        <v>163</v>
      </c>
      <c r="D45" s="52" t="s">
        <v>39</v>
      </c>
      <c r="E45" s="52">
        <v>4900</v>
      </c>
      <c r="F45" s="60" t="s">
        <v>54</v>
      </c>
      <c r="G45" s="71"/>
    </row>
    <row r="46" spans="1:10" s="40" customFormat="1" ht="14.25" x14ac:dyDescent="0.25">
      <c r="A46" s="94"/>
      <c r="B46" s="58">
        <f t="shared" si="1"/>
        <v>38</v>
      </c>
      <c r="C46" s="63" t="s">
        <v>164</v>
      </c>
      <c r="D46" s="52" t="s">
        <v>39</v>
      </c>
      <c r="E46" s="52">
        <v>4800</v>
      </c>
      <c r="F46" s="60" t="s">
        <v>54</v>
      </c>
      <c r="G46" s="71"/>
    </row>
    <row r="47" spans="1:10" s="40" customFormat="1" ht="14.25" x14ac:dyDescent="0.25">
      <c r="A47" s="94"/>
      <c r="B47" s="58">
        <f t="shared" si="1"/>
        <v>39</v>
      </c>
      <c r="C47" s="63" t="s">
        <v>165</v>
      </c>
      <c r="D47" s="52" t="s">
        <v>39</v>
      </c>
      <c r="E47" s="52" t="s">
        <v>167</v>
      </c>
      <c r="F47" s="60" t="s">
        <v>81</v>
      </c>
      <c r="G47" s="71"/>
    </row>
    <row r="48" spans="1:10" s="40" customFormat="1" ht="14.25" x14ac:dyDescent="0.25">
      <c r="A48" s="94"/>
      <c r="B48" s="58">
        <f t="shared" si="1"/>
        <v>40</v>
      </c>
      <c r="C48" s="63" t="s">
        <v>166</v>
      </c>
      <c r="D48" s="52"/>
      <c r="E48" s="52" t="s">
        <v>168</v>
      </c>
      <c r="F48" s="60" t="s">
        <v>41</v>
      </c>
      <c r="G48" s="71"/>
    </row>
    <row r="49" spans="1:10" s="40" customFormat="1" thickBot="1" x14ac:dyDescent="0.3">
      <c r="A49" s="95"/>
      <c r="B49" s="59">
        <f t="shared" si="1"/>
        <v>41</v>
      </c>
      <c r="C49" s="67" t="s">
        <v>22</v>
      </c>
      <c r="D49" s="13"/>
      <c r="E49" s="13" t="s">
        <v>64</v>
      </c>
      <c r="F49" s="61" t="s">
        <v>41</v>
      </c>
      <c r="G49" s="68"/>
    </row>
    <row r="50" spans="1:10" ht="25.5" x14ac:dyDescent="0.25">
      <c r="A50" s="92" t="s">
        <v>46</v>
      </c>
      <c r="B50" s="75">
        <f t="shared" ref="B50:B73" si="2">ROW()-9</f>
        <v>41</v>
      </c>
      <c r="C50" s="62" t="s">
        <v>146</v>
      </c>
      <c r="D50" s="14"/>
      <c r="E50" s="14" t="s">
        <v>147</v>
      </c>
      <c r="F50" s="33" t="s">
        <v>41</v>
      </c>
      <c r="G50" s="66"/>
      <c r="H50" s="1"/>
      <c r="I50" s="1"/>
      <c r="J50" s="1"/>
    </row>
    <row r="51" spans="1:10" ht="14.25" x14ac:dyDescent="0.25">
      <c r="A51" s="86"/>
      <c r="B51" s="58">
        <f t="shared" si="2"/>
        <v>42</v>
      </c>
      <c r="C51" s="63" t="s">
        <v>24</v>
      </c>
      <c r="D51" s="52"/>
      <c r="E51" s="52" t="s">
        <v>59</v>
      </c>
      <c r="F51" s="29" t="s">
        <v>41</v>
      </c>
      <c r="G51" s="71"/>
      <c r="H51" s="1"/>
      <c r="I51" s="1"/>
      <c r="J51" s="1"/>
    </row>
    <row r="52" spans="1:10" ht="14.25" x14ac:dyDescent="0.25">
      <c r="A52" s="86"/>
      <c r="B52" s="58">
        <f t="shared" si="2"/>
        <v>43</v>
      </c>
      <c r="C52" s="51" t="s">
        <v>58</v>
      </c>
      <c r="D52" s="52" t="s">
        <v>39</v>
      </c>
      <c r="E52" s="52">
        <v>1700</v>
      </c>
      <c r="F52" s="29" t="s">
        <v>54</v>
      </c>
      <c r="G52" s="71"/>
      <c r="H52" s="1"/>
      <c r="I52" s="1"/>
      <c r="J52" s="1"/>
    </row>
    <row r="53" spans="1:10" ht="25.5" x14ac:dyDescent="0.25">
      <c r="A53" s="86"/>
      <c r="B53" s="58">
        <f t="shared" si="2"/>
        <v>44</v>
      </c>
      <c r="C53" s="51" t="s">
        <v>138</v>
      </c>
      <c r="D53" s="52"/>
      <c r="E53" s="52" t="s">
        <v>18</v>
      </c>
      <c r="F53" s="29" t="s">
        <v>41</v>
      </c>
      <c r="G53" s="71"/>
      <c r="H53" s="1"/>
      <c r="I53" s="1"/>
      <c r="J53" s="1"/>
    </row>
    <row r="54" spans="1:10" ht="14.25" x14ac:dyDescent="0.25">
      <c r="A54" s="86"/>
      <c r="B54" s="58">
        <f t="shared" si="2"/>
        <v>45</v>
      </c>
      <c r="C54" s="51" t="s">
        <v>66</v>
      </c>
      <c r="D54" s="52"/>
      <c r="E54" s="52" t="s">
        <v>18</v>
      </c>
      <c r="F54" s="29" t="s">
        <v>41</v>
      </c>
      <c r="G54" s="71"/>
      <c r="H54" s="1"/>
      <c r="I54" s="1"/>
      <c r="J54" s="1"/>
    </row>
    <row r="55" spans="1:10" ht="25.5" x14ac:dyDescent="0.25">
      <c r="A55" s="86"/>
      <c r="B55" s="58">
        <f t="shared" si="2"/>
        <v>46</v>
      </c>
      <c r="C55" s="37" t="s">
        <v>74</v>
      </c>
      <c r="D55" s="52"/>
      <c r="E55" s="52" t="s">
        <v>18</v>
      </c>
      <c r="F55" s="29" t="s">
        <v>41</v>
      </c>
      <c r="G55" s="71"/>
      <c r="H55" s="1"/>
      <c r="I55" s="1"/>
      <c r="J55" s="1"/>
    </row>
    <row r="56" spans="1:10" ht="14.25" x14ac:dyDescent="0.25">
      <c r="A56" s="86"/>
      <c r="B56" s="58">
        <f t="shared" si="2"/>
        <v>47</v>
      </c>
      <c r="C56" s="51" t="s">
        <v>82</v>
      </c>
      <c r="D56" s="52" t="s">
        <v>39</v>
      </c>
      <c r="E56" s="52">
        <v>8600</v>
      </c>
      <c r="F56" s="29" t="s">
        <v>54</v>
      </c>
      <c r="G56" s="71"/>
      <c r="H56" s="1"/>
      <c r="I56" s="1"/>
      <c r="J56" s="1"/>
    </row>
    <row r="57" spans="1:10" ht="25.5" x14ac:dyDescent="0.25">
      <c r="A57" s="86"/>
      <c r="B57" s="58">
        <f t="shared" si="2"/>
        <v>48</v>
      </c>
      <c r="C57" s="51" t="s">
        <v>83</v>
      </c>
      <c r="D57" s="52" t="s">
        <v>39</v>
      </c>
      <c r="E57" s="52">
        <v>5000</v>
      </c>
      <c r="F57" s="29" t="s">
        <v>54</v>
      </c>
      <c r="G57" s="71"/>
      <c r="H57" s="1"/>
      <c r="I57" s="1"/>
      <c r="J57" s="1"/>
    </row>
    <row r="58" spans="1:10" ht="25.5" x14ac:dyDescent="0.25">
      <c r="A58" s="86"/>
      <c r="B58" s="58">
        <f t="shared" si="2"/>
        <v>49</v>
      </c>
      <c r="C58" s="51" t="s">
        <v>63</v>
      </c>
      <c r="D58" s="52" t="s">
        <v>39</v>
      </c>
      <c r="E58" s="52">
        <v>9500</v>
      </c>
      <c r="F58" s="29" t="s">
        <v>55</v>
      </c>
      <c r="G58" s="71"/>
      <c r="H58" s="1"/>
      <c r="I58" s="1"/>
      <c r="J58" s="1"/>
    </row>
    <row r="59" spans="1:10" ht="14.25" x14ac:dyDescent="0.25">
      <c r="A59" s="86"/>
      <c r="B59" s="58">
        <f t="shared" si="2"/>
        <v>50</v>
      </c>
      <c r="C59" s="51" t="s">
        <v>61</v>
      </c>
      <c r="D59" s="52" t="s">
        <v>39</v>
      </c>
      <c r="E59" s="52">
        <v>70</v>
      </c>
      <c r="F59" s="29" t="s">
        <v>60</v>
      </c>
      <c r="G59" s="71"/>
      <c r="H59" s="1"/>
      <c r="I59" s="1"/>
      <c r="J59" s="1"/>
    </row>
    <row r="60" spans="1:10" ht="14.25" x14ac:dyDescent="0.25">
      <c r="A60" s="86"/>
      <c r="B60" s="58">
        <f t="shared" si="2"/>
        <v>51</v>
      </c>
      <c r="C60" s="51" t="s">
        <v>62</v>
      </c>
      <c r="D60" s="52" t="s">
        <v>39</v>
      </c>
      <c r="E60" s="52">
        <v>105</v>
      </c>
      <c r="F60" s="29" t="s">
        <v>60</v>
      </c>
      <c r="G60" s="71"/>
      <c r="H60" s="1"/>
      <c r="I60" s="1"/>
      <c r="J60" s="1"/>
    </row>
    <row r="61" spans="1:10" thickBot="1" x14ac:dyDescent="0.3">
      <c r="A61" s="87"/>
      <c r="B61" s="59">
        <f t="shared" si="2"/>
        <v>52</v>
      </c>
      <c r="C61" s="36" t="s">
        <v>25</v>
      </c>
      <c r="D61" s="17"/>
      <c r="E61" s="17" t="s">
        <v>64</v>
      </c>
      <c r="F61" s="35" t="s">
        <v>41</v>
      </c>
      <c r="G61" s="74"/>
      <c r="H61" s="1"/>
      <c r="I61" s="1"/>
      <c r="J61" s="1"/>
    </row>
    <row r="62" spans="1:10" ht="25.5" x14ac:dyDescent="0.25">
      <c r="A62" s="85" t="s">
        <v>80</v>
      </c>
      <c r="B62" s="57">
        <f t="shared" si="2"/>
        <v>53</v>
      </c>
      <c r="C62" s="49" t="s">
        <v>29</v>
      </c>
      <c r="D62" s="50"/>
      <c r="E62" s="44" t="s">
        <v>120</v>
      </c>
      <c r="F62" s="28" t="s">
        <v>41</v>
      </c>
      <c r="G62" s="66"/>
      <c r="H62" s="1"/>
      <c r="I62" s="1"/>
      <c r="J62" s="1"/>
    </row>
    <row r="63" spans="1:10" ht="25.5" x14ac:dyDescent="0.25">
      <c r="A63" s="86"/>
      <c r="B63" s="58">
        <f t="shared" si="2"/>
        <v>54</v>
      </c>
      <c r="C63" s="38" t="s">
        <v>121</v>
      </c>
      <c r="D63" s="52"/>
      <c r="E63" s="19" t="s">
        <v>18</v>
      </c>
      <c r="F63" s="29" t="s">
        <v>41</v>
      </c>
      <c r="G63" s="71"/>
      <c r="H63" s="1"/>
      <c r="I63" s="1"/>
      <c r="J63" s="1"/>
    </row>
    <row r="64" spans="1:10" ht="14.25" x14ac:dyDescent="0.25">
      <c r="A64" s="86"/>
      <c r="B64" s="58">
        <f t="shared" si="2"/>
        <v>55</v>
      </c>
      <c r="C64" s="51" t="s">
        <v>122</v>
      </c>
      <c r="D64" s="52"/>
      <c r="E64" s="52" t="s">
        <v>31</v>
      </c>
      <c r="F64" s="29" t="s">
        <v>41</v>
      </c>
      <c r="G64" s="71"/>
      <c r="H64" s="1"/>
      <c r="I64" s="1"/>
      <c r="J64" s="1"/>
    </row>
    <row r="65" spans="1:10" ht="14.25" x14ac:dyDescent="0.25">
      <c r="A65" s="86"/>
      <c r="B65" s="58">
        <f t="shared" si="2"/>
        <v>56</v>
      </c>
      <c r="C65" s="51" t="s">
        <v>134</v>
      </c>
      <c r="D65" s="52"/>
      <c r="E65" s="52" t="s">
        <v>30</v>
      </c>
      <c r="F65" s="29" t="s">
        <v>41</v>
      </c>
      <c r="G65" s="71"/>
      <c r="H65" s="1"/>
      <c r="I65" s="1"/>
      <c r="J65" s="1"/>
    </row>
    <row r="66" spans="1:10" ht="14.25" x14ac:dyDescent="0.25">
      <c r="A66" s="86"/>
      <c r="B66" s="58">
        <f t="shared" si="2"/>
        <v>57</v>
      </c>
      <c r="C66" s="34" t="s">
        <v>67</v>
      </c>
      <c r="D66" s="52"/>
      <c r="E66" s="52" t="s">
        <v>30</v>
      </c>
      <c r="F66" s="29" t="s">
        <v>41</v>
      </c>
      <c r="G66" s="71"/>
      <c r="H66" s="1"/>
      <c r="I66" s="1"/>
      <c r="J66" s="1"/>
    </row>
    <row r="67" spans="1:10" ht="14.25" x14ac:dyDescent="0.25">
      <c r="A67" s="86"/>
      <c r="B67" s="58">
        <f t="shared" si="2"/>
        <v>58</v>
      </c>
      <c r="C67" s="34" t="s">
        <v>68</v>
      </c>
      <c r="D67" s="52"/>
      <c r="E67" s="52" t="s">
        <v>30</v>
      </c>
      <c r="F67" s="29" t="s">
        <v>41</v>
      </c>
      <c r="G67" s="71"/>
      <c r="H67" s="1"/>
      <c r="I67" s="1"/>
      <c r="J67" s="1"/>
    </row>
    <row r="68" spans="1:10" ht="51" x14ac:dyDescent="0.25">
      <c r="A68" s="86"/>
      <c r="B68" s="58">
        <f t="shared" si="2"/>
        <v>59</v>
      </c>
      <c r="C68" s="34" t="s">
        <v>69</v>
      </c>
      <c r="D68" s="52"/>
      <c r="E68" s="16" t="s">
        <v>124</v>
      </c>
      <c r="F68" s="29" t="s">
        <v>41</v>
      </c>
      <c r="G68" s="71"/>
      <c r="H68" s="1"/>
      <c r="I68" s="1"/>
      <c r="J68" s="1"/>
    </row>
    <row r="69" spans="1:10" ht="25.5" x14ac:dyDescent="0.25">
      <c r="A69" s="86"/>
      <c r="B69" s="58">
        <f t="shared" si="2"/>
        <v>60</v>
      </c>
      <c r="C69" s="51" t="s">
        <v>84</v>
      </c>
      <c r="D69" s="52"/>
      <c r="E69" s="52" t="s">
        <v>73</v>
      </c>
      <c r="F69" s="29" t="s">
        <v>41</v>
      </c>
      <c r="G69" s="71"/>
      <c r="H69" s="1"/>
      <c r="I69" s="1"/>
      <c r="J69" s="1"/>
    </row>
    <row r="70" spans="1:10" ht="25.5" x14ac:dyDescent="0.25">
      <c r="A70" s="86"/>
      <c r="B70" s="58">
        <f t="shared" si="2"/>
        <v>61</v>
      </c>
      <c r="C70" s="34" t="s">
        <v>70</v>
      </c>
      <c r="D70" s="52"/>
      <c r="E70" s="16" t="s">
        <v>123</v>
      </c>
      <c r="F70" s="29" t="s">
        <v>41</v>
      </c>
      <c r="G70" s="71"/>
      <c r="H70" s="1"/>
      <c r="I70" s="1"/>
      <c r="J70" s="1"/>
    </row>
    <row r="71" spans="1:10" ht="14.25" x14ac:dyDescent="0.25">
      <c r="A71" s="86"/>
      <c r="B71" s="58">
        <f t="shared" si="2"/>
        <v>62</v>
      </c>
      <c r="C71" s="34" t="s">
        <v>76</v>
      </c>
      <c r="D71" s="52"/>
      <c r="E71" s="16" t="s">
        <v>18</v>
      </c>
      <c r="F71" s="29" t="s">
        <v>41</v>
      </c>
      <c r="G71" s="71"/>
      <c r="H71" s="1"/>
      <c r="I71" s="1"/>
      <c r="J71" s="1"/>
    </row>
    <row r="72" spans="1:10" ht="14.25" x14ac:dyDescent="0.25">
      <c r="A72" s="86"/>
      <c r="B72" s="58">
        <f t="shared" si="2"/>
        <v>63</v>
      </c>
      <c r="C72" s="34" t="s">
        <v>71</v>
      </c>
      <c r="D72" s="52"/>
      <c r="E72" s="16" t="s">
        <v>18</v>
      </c>
      <c r="F72" s="29" t="s">
        <v>41</v>
      </c>
      <c r="G72" s="71"/>
      <c r="H72" s="1"/>
      <c r="I72" s="1"/>
      <c r="J72" s="1"/>
    </row>
    <row r="73" spans="1:10" ht="14.25" x14ac:dyDescent="0.25">
      <c r="A73" s="86"/>
      <c r="B73" s="58">
        <f t="shared" si="2"/>
        <v>64</v>
      </c>
      <c r="C73" s="34" t="s">
        <v>72</v>
      </c>
      <c r="D73" s="52"/>
      <c r="E73" s="16" t="s">
        <v>18</v>
      </c>
      <c r="F73" s="29" t="s">
        <v>41</v>
      </c>
      <c r="G73" s="71"/>
      <c r="H73" s="1"/>
      <c r="I73" s="1"/>
      <c r="J73" s="1"/>
    </row>
    <row r="74" spans="1:10" ht="76.5" x14ac:dyDescent="0.25">
      <c r="A74" s="86"/>
      <c r="B74" s="58">
        <f t="shared" ref="B74:B83" si="3">ROW()-9</f>
        <v>65</v>
      </c>
      <c r="C74" s="51" t="s">
        <v>97</v>
      </c>
      <c r="D74" s="52"/>
      <c r="E74" s="20" t="s">
        <v>115</v>
      </c>
      <c r="F74" s="29" t="s">
        <v>41</v>
      </c>
      <c r="G74" s="71"/>
      <c r="H74" s="1"/>
      <c r="I74" s="1"/>
      <c r="J74" s="1"/>
    </row>
    <row r="75" spans="1:10" ht="14.25" x14ac:dyDescent="0.25">
      <c r="A75" s="86"/>
      <c r="B75" s="58">
        <f t="shared" si="3"/>
        <v>66</v>
      </c>
      <c r="C75" s="51" t="s">
        <v>135</v>
      </c>
      <c r="D75" s="52"/>
      <c r="E75" s="52" t="s">
        <v>136</v>
      </c>
      <c r="F75" s="29" t="s">
        <v>41</v>
      </c>
      <c r="G75" s="71"/>
      <c r="H75" s="1"/>
      <c r="I75" s="1"/>
      <c r="J75" s="1"/>
    </row>
    <row r="76" spans="1:10" ht="38.25" x14ac:dyDescent="0.25">
      <c r="A76" s="86"/>
      <c r="B76" s="58">
        <f t="shared" si="3"/>
        <v>67</v>
      </c>
      <c r="C76" s="51" t="s">
        <v>215</v>
      </c>
      <c r="D76" s="52"/>
      <c r="E76" s="52" t="s">
        <v>30</v>
      </c>
      <c r="F76" s="29" t="s">
        <v>41</v>
      </c>
      <c r="G76" s="71"/>
      <c r="H76" s="1"/>
      <c r="I76" s="1"/>
      <c r="J76" s="1"/>
    </row>
    <row r="77" spans="1:10" thickBot="1" x14ac:dyDescent="0.3">
      <c r="A77" s="87"/>
      <c r="B77" s="59">
        <f t="shared" si="3"/>
        <v>68</v>
      </c>
      <c r="C77" s="30" t="s">
        <v>137</v>
      </c>
      <c r="D77" s="13"/>
      <c r="E77" s="13" t="s">
        <v>30</v>
      </c>
      <c r="F77" s="31" t="s">
        <v>41</v>
      </c>
      <c r="G77" s="68"/>
      <c r="H77" s="1"/>
      <c r="I77" s="1"/>
      <c r="J77" s="1"/>
    </row>
    <row r="78" spans="1:10" ht="14.25" x14ac:dyDescent="0.25">
      <c r="A78" s="85" t="s">
        <v>47</v>
      </c>
      <c r="B78" s="57">
        <f t="shared" si="3"/>
        <v>69</v>
      </c>
      <c r="C78" s="32" t="s">
        <v>85</v>
      </c>
      <c r="D78" s="14"/>
      <c r="E78" s="14" t="s">
        <v>18</v>
      </c>
      <c r="F78" s="33" t="s">
        <v>41</v>
      </c>
      <c r="G78" s="70"/>
      <c r="H78" s="1"/>
      <c r="I78" s="1"/>
      <c r="J78" s="1"/>
    </row>
    <row r="79" spans="1:10" ht="25.5" x14ac:dyDescent="0.25">
      <c r="A79" s="92"/>
      <c r="B79" s="58">
        <f t="shared" si="3"/>
        <v>70</v>
      </c>
      <c r="C79" s="32" t="s">
        <v>32</v>
      </c>
      <c r="D79" s="14"/>
      <c r="E79" s="14" t="s">
        <v>18</v>
      </c>
      <c r="F79" s="33" t="s">
        <v>41</v>
      </c>
      <c r="G79" s="70"/>
      <c r="H79" s="1"/>
      <c r="I79" s="1"/>
      <c r="J79" s="1"/>
    </row>
    <row r="80" spans="1:10" ht="25.5" x14ac:dyDescent="0.25">
      <c r="A80" s="86"/>
      <c r="B80" s="58">
        <f t="shared" si="3"/>
        <v>71</v>
      </c>
      <c r="C80" s="51" t="s">
        <v>33</v>
      </c>
      <c r="D80" s="52"/>
      <c r="E80" s="21" t="s">
        <v>34</v>
      </c>
      <c r="F80" s="29" t="s">
        <v>41</v>
      </c>
      <c r="G80" s="71"/>
      <c r="H80" s="1"/>
      <c r="I80" s="1"/>
      <c r="J80" s="1"/>
    </row>
    <row r="81" spans="1:10" ht="63.75" x14ac:dyDescent="0.25">
      <c r="A81" s="86"/>
      <c r="B81" s="58">
        <f t="shared" si="3"/>
        <v>72</v>
      </c>
      <c r="C81" s="51" t="s">
        <v>103</v>
      </c>
      <c r="D81" s="52"/>
      <c r="E81" s="82" t="s">
        <v>213</v>
      </c>
      <c r="F81" s="29" t="s">
        <v>41</v>
      </c>
      <c r="G81" s="71"/>
      <c r="H81" s="1"/>
      <c r="I81" s="1"/>
      <c r="J81" s="1"/>
    </row>
    <row r="82" spans="1:10" ht="14.25" x14ac:dyDescent="0.25">
      <c r="A82" s="86"/>
      <c r="B82" s="58">
        <f t="shared" si="3"/>
        <v>73</v>
      </c>
      <c r="C82" s="39" t="s">
        <v>36</v>
      </c>
      <c r="D82" s="52"/>
      <c r="E82" s="52" t="s">
        <v>212</v>
      </c>
      <c r="F82" s="29" t="s">
        <v>41</v>
      </c>
      <c r="G82" s="71"/>
      <c r="H82" s="1"/>
      <c r="I82" s="1"/>
      <c r="J82" s="1"/>
    </row>
    <row r="83" spans="1:10" ht="90" thickBot="1" x14ac:dyDescent="0.3">
      <c r="A83" s="87"/>
      <c r="B83" s="59">
        <f t="shared" si="3"/>
        <v>74</v>
      </c>
      <c r="C83" s="30" t="s">
        <v>37</v>
      </c>
      <c r="D83" s="13"/>
      <c r="E83" s="13" t="s">
        <v>148</v>
      </c>
      <c r="F83" s="31" t="s">
        <v>41</v>
      </c>
      <c r="G83" s="68"/>
      <c r="H83" s="1"/>
      <c r="I83" s="1"/>
      <c r="J83" s="1"/>
    </row>
    <row r="84" spans="1:10" ht="14.25" x14ac:dyDescent="0.25">
      <c r="A84" s="41"/>
      <c r="B84" s="42"/>
      <c r="C84" s="43"/>
      <c r="D84" s="43"/>
      <c r="E84" s="1"/>
      <c r="F84" s="1"/>
      <c r="G84" s="45"/>
      <c r="H84" s="1"/>
      <c r="I84" s="1"/>
      <c r="J84" s="1"/>
    </row>
    <row r="85" spans="1:10" ht="16.5" thickBot="1" x14ac:dyDescent="0.3">
      <c r="A85" s="11"/>
      <c r="B85" s="11"/>
      <c r="C85" s="12" t="s">
        <v>139</v>
      </c>
      <c r="D85" s="2"/>
      <c r="E85" s="10"/>
      <c r="F85" s="10"/>
      <c r="G85" s="47"/>
      <c r="H85" s="1"/>
      <c r="I85" s="1"/>
      <c r="J85" s="1"/>
    </row>
    <row r="86" spans="1:10" ht="38.25" x14ac:dyDescent="0.25">
      <c r="A86" s="93" t="s">
        <v>202</v>
      </c>
      <c r="B86" s="28">
        <f t="shared" ref="B86:B88" si="4">ROW()-11</f>
        <v>75</v>
      </c>
      <c r="C86" s="64" t="s">
        <v>99</v>
      </c>
      <c r="D86" s="76"/>
      <c r="E86" s="76" t="s">
        <v>18</v>
      </c>
      <c r="F86" s="65" t="s">
        <v>41</v>
      </c>
      <c r="G86" s="66"/>
      <c r="H86" s="1"/>
      <c r="I86" s="1"/>
      <c r="J86" s="1"/>
    </row>
    <row r="87" spans="1:10" ht="25.5" x14ac:dyDescent="0.25">
      <c r="A87" s="94"/>
      <c r="B87" s="29">
        <f t="shared" si="4"/>
        <v>76</v>
      </c>
      <c r="C87" s="63" t="s">
        <v>38</v>
      </c>
      <c r="D87" s="77"/>
      <c r="E87" s="77" t="s">
        <v>18</v>
      </c>
      <c r="F87" s="60" t="s">
        <v>41</v>
      </c>
      <c r="G87" s="71"/>
      <c r="H87" s="1"/>
      <c r="I87" s="1"/>
      <c r="J87" s="1"/>
    </row>
    <row r="88" spans="1:10" ht="39" thickBot="1" x14ac:dyDescent="0.3">
      <c r="A88" s="95"/>
      <c r="B88" s="31">
        <f t="shared" si="4"/>
        <v>77</v>
      </c>
      <c r="C88" s="67" t="s">
        <v>206</v>
      </c>
      <c r="D88" s="79"/>
      <c r="E88" s="80" t="s">
        <v>203</v>
      </c>
      <c r="F88" s="81" t="s">
        <v>41</v>
      </c>
      <c r="G88" s="68"/>
      <c r="H88" s="1"/>
      <c r="I88" s="1"/>
      <c r="J88" s="1"/>
    </row>
    <row r="89" spans="1:10" ht="38.25" x14ac:dyDescent="0.25">
      <c r="A89" s="93" t="s">
        <v>88</v>
      </c>
      <c r="B89" s="28">
        <f>ROW()-11</f>
        <v>78</v>
      </c>
      <c r="C89" s="62" t="s">
        <v>86</v>
      </c>
      <c r="D89" s="14"/>
      <c r="E89" s="14" t="s">
        <v>209</v>
      </c>
      <c r="F89" s="65" t="s">
        <v>41</v>
      </c>
      <c r="G89" s="66"/>
      <c r="H89" s="1"/>
      <c r="I89" s="1"/>
      <c r="J89" s="1"/>
    </row>
    <row r="90" spans="1:10" thickBot="1" x14ac:dyDescent="0.3">
      <c r="A90" s="95"/>
      <c r="B90" s="31">
        <f>ROW()-11</f>
        <v>79</v>
      </c>
      <c r="C90" s="67" t="s">
        <v>149</v>
      </c>
      <c r="D90" s="13" t="s">
        <v>39</v>
      </c>
      <c r="E90" s="13">
        <v>60</v>
      </c>
      <c r="F90" s="61" t="s">
        <v>150</v>
      </c>
      <c r="G90" s="68"/>
      <c r="H90" s="1"/>
      <c r="I90" s="1"/>
      <c r="J90" s="1"/>
    </row>
    <row r="91" spans="1:10" ht="25.5" x14ac:dyDescent="0.25">
      <c r="A91" s="96" t="s">
        <v>98</v>
      </c>
      <c r="B91" s="33">
        <f t="shared" ref="B91:B106" si="5">ROW()-11</f>
        <v>80</v>
      </c>
      <c r="C91" s="62" t="s">
        <v>89</v>
      </c>
      <c r="D91" s="14"/>
      <c r="E91" s="53" t="s">
        <v>169</v>
      </c>
      <c r="F91" s="69" t="s">
        <v>41</v>
      </c>
      <c r="G91" s="70"/>
      <c r="H91" s="1"/>
      <c r="I91" s="1"/>
      <c r="J91" s="1"/>
    </row>
    <row r="92" spans="1:10" ht="14.25" x14ac:dyDescent="0.25">
      <c r="A92" s="94"/>
      <c r="B92" s="29">
        <f t="shared" si="5"/>
        <v>81</v>
      </c>
      <c r="C92" s="63" t="s">
        <v>90</v>
      </c>
      <c r="D92" s="52"/>
      <c r="E92" s="52" t="s">
        <v>151</v>
      </c>
      <c r="F92" s="60" t="s">
        <v>41</v>
      </c>
      <c r="G92" s="71"/>
      <c r="H92" s="1"/>
      <c r="I92" s="1"/>
      <c r="J92" s="1"/>
    </row>
    <row r="93" spans="1:10" ht="25.5" x14ac:dyDescent="0.25">
      <c r="A93" s="94"/>
      <c r="B93" s="29">
        <f t="shared" si="5"/>
        <v>82</v>
      </c>
      <c r="C93" s="63" t="s">
        <v>152</v>
      </c>
      <c r="D93" s="52"/>
      <c r="E93" s="52" t="s">
        <v>91</v>
      </c>
      <c r="F93" s="60" t="s">
        <v>41</v>
      </c>
      <c r="G93" s="71"/>
      <c r="H93" s="1"/>
      <c r="I93" s="1"/>
      <c r="J93" s="1"/>
    </row>
    <row r="94" spans="1:10" ht="14.25" x14ac:dyDescent="0.25">
      <c r="A94" s="94"/>
      <c r="B94" s="29">
        <f t="shared" si="5"/>
        <v>83</v>
      </c>
      <c r="C94" s="78" t="s">
        <v>208</v>
      </c>
      <c r="D94" s="78" t="s">
        <v>39</v>
      </c>
      <c r="E94" s="78">
        <v>5</v>
      </c>
      <c r="F94" s="78" t="s">
        <v>194</v>
      </c>
      <c r="G94" s="71"/>
      <c r="H94" s="1"/>
      <c r="I94" s="1"/>
      <c r="J94" s="1"/>
    </row>
    <row r="95" spans="1:10" ht="14.25" x14ac:dyDescent="0.25">
      <c r="A95" s="94"/>
      <c r="B95" s="29">
        <f t="shared" si="5"/>
        <v>84</v>
      </c>
      <c r="C95" s="63" t="s">
        <v>95</v>
      </c>
      <c r="D95" s="52" t="s">
        <v>39</v>
      </c>
      <c r="E95" s="52">
        <v>1800</v>
      </c>
      <c r="F95" s="60" t="s">
        <v>54</v>
      </c>
      <c r="G95" s="71"/>
      <c r="H95" s="1"/>
      <c r="I95" s="1"/>
      <c r="J95" s="1"/>
    </row>
    <row r="96" spans="1:10" ht="14.25" x14ac:dyDescent="0.25">
      <c r="A96" s="94"/>
      <c r="B96" s="29">
        <f t="shared" si="5"/>
        <v>85</v>
      </c>
      <c r="C96" s="63" t="s">
        <v>96</v>
      </c>
      <c r="D96" s="52" t="s">
        <v>39</v>
      </c>
      <c r="E96" s="52">
        <v>700</v>
      </c>
      <c r="F96" s="60" t="s">
        <v>54</v>
      </c>
      <c r="G96" s="71"/>
      <c r="H96" s="1"/>
      <c r="I96" s="1"/>
      <c r="J96" s="1"/>
    </row>
    <row r="97" spans="1:10" ht="38.25" x14ac:dyDescent="0.25">
      <c r="A97" s="94"/>
      <c r="B97" s="29">
        <f t="shared" si="5"/>
        <v>86</v>
      </c>
      <c r="C97" s="63" t="s">
        <v>92</v>
      </c>
      <c r="D97" s="52"/>
      <c r="E97" s="52" t="s">
        <v>153</v>
      </c>
      <c r="F97" s="60" t="s">
        <v>41</v>
      </c>
      <c r="G97" s="71"/>
      <c r="H97" s="1"/>
      <c r="I97" s="1"/>
      <c r="J97" s="1"/>
    </row>
    <row r="98" spans="1:10" ht="14.25" x14ac:dyDescent="0.25">
      <c r="A98" s="94"/>
      <c r="B98" s="29">
        <f t="shared" si="5"/>
        <v>87</v>
      </c>
      <c r="C98" s="63" t="s">
        <v>93</v>
      </c>
      <c r="D98" s="52" t="s">
        <v>39</v>
      </c>
      <c r="E98" s="52">
        <v>150</v>
      </c>
      <c r="F98" s="60" t="s">
        <v>60</v>
      </c>
      <c r="G98" s="71"/>
      <c r="H98" s="1"/>
      <c r="I98" s="1"/>
      <c r="J98" s="1"/>
    </row>
    <row r="99" spans="1:10" thickBot="1" x14ac:dyDescent="0.3">
      <c r="A99" s="97"/>
      <c r="B99" s="35">
        <f t="shared" si="5"/>
        <v>88</v>
      </c>
      <c r="C99" s="72" t="s">
        <v>94</v>
      </c>
      <c r="D99" s="17" t="s">
        <v>39</v>
      </c>
      <c r="E99" s="17">
        <v>110</v>
      </c>
      <c r="F99" s="73" t="s">
        <v>60</v>
      </c>
      <c r="G99" s="74"/>
      <c r="H99" s="1"/>
      <c r="I99" s="1"/>
      <c r="J99" s="1"/>
    </row>
    <row r="100" spans="1:10" ht="25.5" x14ac:dyDescent="0.25">
      <c r="A100" s="93" t="s">
        <v>154</v>
      </c>
      <c r="B100" s="28">
        <f t="shared" si="5"/>
        <v>89</v>
      </c>
      <c r="C100" s="64" t="s">
        <v>155</v>
      </c>
      <c r="D100" s="50"/>
      <c r="E100" s="53" t="s">
        <v>156</v>
      </c>
      <c r="F100" s="65" t="s">
        <v>41</v>
      </c>
      <c r="G100" s="66"/>
      <c r="H100" s="1"/>
      <c r="I100" s="1"/>
      <c r="J100" s="1"/>
    </row>
    <row r="101" spans="1:10" ht="14.25" x14ac:dyDescent="0.25">
      <c r="A101" s="94"/>
      <c r="B101" s="29">
        <f t="shared" si="5"/>
        <v>90</v>
      </c>
      <c r="C101" s="63" t="s">
        <v>157</v>
      </c>
      <c r="D101" s="52" t="s">
        <v>39</v>
      </c>
      <c r="E101" s="52">
        <v>400</v>
      </c>
      <c r="F101" s="60" t="s">
        <v>54</v>
      </c>
      <c r="G101" s="71"/>
      <c r="H101" s="1"/>
      <c r="I101" s="1"/>
      <c r="J101" s="1"/>
    </row>
    <row r="102" spans="1:10" ht="14.25" x14ac:dyDescent="0.25">
      <c r="A102" s="94"/>
      <c r="B102" s="29">
        <f t="shared" si="5"/>
        <v>91</v>
      </c>
      <c r="C102" s="63" t="s">
        <v>158</v>
      </c>
      <c r="D102" s="52" t="s">
        <v>39</v>
      </c>
      <c r="E102" s="52">
        <v>150</v>
      </c>
      <c r="F102" s="60" t="s">
        <v>50</v>
      </c>
      <c r="G102" s="71"/>
      <c r="H102" s="1"/>
      <c r="I102" s="1"/>
      <c r="J102" s="1"/>
    </row>
    <row r="103" spans="1:10" ht="14.25" x14ac:dyDescent="0.25">
      <c r="A103" s="94"/>
      <c r="B103" s="29">
        <f t="shared" si="5"/>
        <v>92</v>
      </c>
      <c r="C103" s="63" t="s">
        <v>159</v>
      </c>
      <c r="D103" s="52" t="s">
        <v>39</v>
      </c>
      <c r="E103" s="52">
        <v>800</v>
      </c>
      <c r="F103" s="60" t="s">
        <v>54</v>
      </c>
      <c r="G103" s="71"/>
      <c r="H103" s="1"/>
      <c r="I103" s="1"/>
      <c r="J103" s="1"/>
    </row>
    <row r="104" spans="1:10" ht="14.25" x14ac:dyDescent="0.25">
      <c r="A104" s="94"/>
      <c r="B104" s="29">
        <f t="shared" si="5"/>
        <v>93</v>
      </c>
      <c r="C104" s="63" t="s">
        <v>160</v>
      </c>
      <c r="D104" s="52" t="s">
        <v>39</v>
      </c>
      <c r="E104" s="52">
        <v>450</v>
      </c>
      <c r="F104" s="60" t="s">
        <v>50</v>
      </c>
      <c r="G104" s="71"/>
      <c r="H104" s="1"/>
      <c r="I104" s="1"/>
      <c r="J104" s="1"/>
    </row>
    <row r="105" spans="1:10" ht="14.25" x14ac:dyDescent="0.25">
      <c r="A105" s="94"/>
      <c r="B105" s="29">
        <f t="shared" si="5"/>
        <v>94</v>
      </c>
      <c r="C105" s="63" t="s">
        <v>141</v>
      </c>
      <c r="D105" s="52" t="s">
        <v>39</v>
      </c>
      <c r="E105" s="52">
        <v>1400</v>
      </c>
      <c r="F105" s="60" t="s">
        <v>54</v>
      </c>
      <c r="G105" s="71"/>
      <c r="H105" s="1"/>
      <c r="I105" s="1"/>
      <c r="J105" s="1"/>
    </row>
    <row r="106" spans="1:10" thickBot="1" x14ac:dyDescent="0.3">
      <c r="A106" s="95"/>
      <c r="B106" s="31">
        <f t="shared" si="5"/>
        <v>95</v>
      </c>
      <c r="C106" s="67" t="s">
        <v>161</v>
      </c>
      <c r="D106" s="13" t="s">
        <v>39</v>
      </c>
      <c r="E106" s="13">
        <v>390</v>
      </c>
      <c r="F106" s="61" t="s">
        <v>50</v>
      </c>
      <c r="G106" s="68"/>
      <c r="H106" s="1"/>
      <c r="I106" s="1"/>
      <c r="J106" s="1"/>
    </row>
    <row r="107" spans="1:10" ht="14.25" x14ac:dyDescent="0.25">
      <c r="F107" s="10"/>
      <c r="G107" s="47"/>
      <c r="H107" s="1"/>
      <c r="I107" s="1"/>
      <c r="J107" s="1"/>
    </row>
    <row r="108" spans="1:10" ht="16.5" thickBot="1" x14ac:dyDescent="0.3">
      <c r="C108" s="12" t="s">
        <v>170</v>
      </c>
      <c r="F108" s="10"/>
      <c r="G108" s="47"/>
      <c r="H108" s="1"/>
      <c r="I108" s="1"/>
      <c r="J108" s="1"/>
    </row>
    <row r="109" spans="1:10" ht="32.25" customHeight="1" x14ac:dyDescent="0.25">
      <c r="A109" s="93" t="s">
        <v>180</v>
      </c>
      <c r="B109" s="28">
        <f>ROW()-13</f>
        <v>96</v>
      </c>
      <c r="C109" s="64" t="s">
        <v>181</v>
      </c>
      <c r="D109" s="53"/>
      <c r="E109" s="53" t="s">
        <v>18</v>
      </c>
      <c r="F109" s="65" t="s">
        <v>41</v>
      </c>
      <c r="G109" s="66"/>
      <c r="H109" s="1"/>
      <c r="I109" s="1"/>
      <c r="J109" s="1"/>
    </row>
    <row r="110" spans="1:10" ht="25.5" x14ac:dyDescent="0.25">
      <c r="A110" s="94"/>
      <c r="B110" s="29">
        <f t="shared" ref="B110:B133" si="6">ROW()-13</f>
        <v>97</v>
      </c>
      <c r="C110" s="63" t="s">
        <v>174</v>
      </c>
      <c r="D110" s="54"/>
      <c r="E110" s="54" t="s">
        <v>18</v>
      </c>
      <c r="F110" s="60" t="s">
        <v>41</v>
      </c>
      <c r="G110" s="71"/>
      <c r="H110" s="1"/>
      <c r="I110" s="1"/>
      <c r="J110" s="1"/>
    </row>
    <row r="111" spans="1:10" ht="14.25" x14ac:dyDescent="0.25">
      <c r="A111" s="94"/>
      <c r="B111" s="29">
        <f t="shared" si="6"/>
        <v>98</v>
      </c>
      <c r="C111" s="63" t="s">
        <v>216</v>
      </c>
      <c r="D111" s="54"/>
      <c r="E111" s="54"/>
      <c r="F111" s="60"/>
      <c r="G111" s="98"/>
      <c r="H111" s="1"/>
      <c r="I111" s="1"/>
      <c r="J111" s="1"/>
    </row>
    <row r="112" spans="1:10" ht="25.5" x14ac:dyDescent="0.25">
      <c r="A112" s="94"/>
      <c r="B112" s="29">
        <f t="shared" si="6"/>
        <v>99</v>
      </c>
      <c r="C112" s="63" t="s">
        <v>207</v>
      </c>
      <c r="D112" s="54"/>
      <c r="E112" s="54" t="s">
        <v>173</v>
      </c>
      <c r="F112" s="60" t="s">
        <v>41</v>
      </c>
      <c r="G112" s="71"/>
      <c r="H112" s="1"/>
      <c r="I112" s="1"/>
      <c r="J112" s="1"/>
    </row>
    <row r="113" spans="1:10" ht="14.25" x14ac:dyDescent="0.25">
      <c r="A113" s="94"/>
      <c r="B113" s="29">
        <f t="shared" si="6"/>
        <v>100</v>
      </c>
      <c r="C113" s="63" t="s">
        <v>201</v>
      </c>
      <c r="D113" s="54"/>
      <c r="E113" s="54" t="s">
        <v>18</v>
      </c>
      <c r="F113" s="60" t="s">
        <v>41</v>
      </c>
      <c r="G113" s="71"/>
      <c r="H113" s="1"/>
      <c r="I113" s="1"/>
      <c r="J113" s="1"/>
    </row>
    <row r="114" spans="1:10" ht="14.25" x14ac:dyDescent="0.25">
      <c r="A114" s="94"/>
      <c r="B114" s="29">
        <f t="shared" si="6"/>
        <v>101</v>
      </c>
      <c r="C114" s="63" t="s">
        <v>182</v>
      </c>
      <c r="D114" s="54" t="s">
        <v>176</v>
      </c>
      <c r="E114" s="54" t="s">
        <v>175</v>
      </c>
      <c r="F114" s="60" t="s">
        <v>54</v>
      </c>
      <c r="G114" s="71"/>
      <c r="H114" s="1"/>
      <c r="I114" s="1"/>
      <c r="J114" s="1"/>
    </row>
    <row r="115" spans="1:10" ht="14.25" x14ac:dyDescent="0.25">
      <c r="A115" s="94"/>
      <c r="B115" s="29">
        <f t="shared" si="6"/>
        <v>102</v>
      </c>
      <c r="C115" s="63" t="s">
        <v>183</v>
      </c>
      <c r="D115" s="54" t="s">
        <v>176</v>
      </c>
      <c r="E115" s="54" t="s">
        <v>177</v>
      </c>
      <c r="F115" s="60" t="s">
        <v>54</v>
      </c>
      <c r="G115" s="71"/>
      <c r="H115" s="1"/>
      <c r="I115" s="1"/>
      <c r="J115" s="1"/>
    </row>
    <row r="116" spans="1:10" ht="14.25" x14ac:dyDescent="0.25">
      <c r="A116" s="94"/>
      <c r="B116" s="29">
        <f t="shared" si="6"/>
        <v>103</v>
      </c>
      <c r="C116" s="63" t="s">
        <v>178</v>
      </c>
      <c r="D116" s="54" t="s">
        <v>39</v>
      </c>
      <c r="E116" s="54">
        <v>1250</v>
      </c>
      <c r="F116" s="60" t="s">
        <v>54</v>
      </c>
      <c r="G116" s="71"/>
      <c r="H116" s="1"/>
      <c r="I116" s="1"/>
      <c r="J116" s="1"/>
    </row>
    <row r="117" spans="1:10" ht="14.25" x14ac:dyDescent="0.25">
      <c r="A117" s="94"/>
      <c r="B117" s="29">
        <f t="shared" si="6"/>
        <v>104</v>
      </c>
      <c r="C117" s="63" t="s">
        <v>184</v>
      </c>
      <c r="D117" s="54"/>
      <c r="E117" s="54" t="s">
        <v>185</v>
      </c>
      <c r="F117" s="60" t="s">
        <v>41</v>
      </c>
      <c r="G117" s="71"/>
      <c r="H117" s="1"/>
      <c r="I117" s="1"/>
      <c r="J117" s="1"/>
    </row>
    <row r="118" spans="1:10" ht="14.25" x14ac:dyDescent="0.25">
      <c r="A118" s="94"/>
      <c r="B118" s="29">
        <f t="shared" si="6"/>
        <v>105</v>
      </c>
      <c r="C118" s="63" t="s">
        <v>179</v>
      </c>
      <c r="D118" s="54"/>
      <c r="E118" s="54" t="s">
        <v>18</v>
      </c>
      <c r="F118" s="60" t="s">
        <v>41</v>
      </c>
      <c r="G118" s="71"/>
      <c r="H118" s="1"/>
      <c r="I118" s="1"/>
      <c r="J118" s="1"/>
    </row>
    <row r="119" spans="1:10" thickBot="1" x14ac:dyDescent="0.3">
      <c r="A119" s="95"/>
      <c r="B119" s="31">
        <f t="shared" si="6"/>
        <v>106</v>
      </c>
      <c r="C119" s="67" t="s">
        <v>204</v>
      </c>
      <c r="D119" s="13"/>
      <c r="E119" s="13" t="s">
        <v>18</v>
      </c>
      <c r="F119" s="61" t="s">
        <v>41</v>
      </c>
      <c r="G119" s="68"/>
      <c r="H119" s="1"/>
      <c r="I119" s="1"/>
      <c r="J119" s="1"/>
    </row>
    <row r="120" spans="1:10" ht="25.5" x14ac:dyDescent="0.25">
      <c r="A120" s="93" t="s">
        <v>171</v>
      </c>
      <c r="B120" s="28">
        <f>ROW()-13</f>
        <v>107</v>
      </c>
      <c r="C120" s="64" t="s">
        <v>191</v>
      </c>
      <c r="D120" s="53"/>
      <c r="E120" s="53" t="s">
        <v>18</v>
      </c>
      <c r="F120" s="65" t="s">
        <v>41</v>
      </c>
      <c r="G120" s="66"/>
      <c r="H120" s="1"/>
      <c r="I120" s="1"/>
      <c r="J120" s="1"/>
    </row>
    <row r="121" spans="1:10" ht="25.5" x14ac:dyDescent="0.25">
      <c r="A121" s="94"/>
      <c r="B121" s="29">
        <f t="shared" si="6"/>
        <v>108</v>
      </c>
      <c r="C121" s="63" t="s">
        <v>189</v>
      </c>
      <c r="D121" s="54"/>
      <c r="E121" s="54" t="s">
        <v>18</v>
      </c>
      <c r="F121" s="60" t="s">
        <v>41</v>
      </c>
      <c r="G121" s="71"/>
      <c r="H121" s="1"/>
      <c r="I121" s="1"/>
      <c r="J121" s="1"/>
    </row>
    <row r="122" spans="1:10" ht="14.25" x14ac:dyDescent="0.25">
      <c r="A122" s="94"/>
      <c r="B122" s="29">
        <f t="shared" si="6"/>
        <v>109</v>
      </c>
      <c r="C122" s="63" t="s">
        <v>190</v>
      </c>
      <c r="D122" s="54" t="s">
        <v>39</v>
      </c>
      <c r="E122" s="54">
        <v>2500</v>
      </c>
      <c r="F122" s="60" t="s">
        <v>186</v>
      </c>
      <c r="G122" s="71"/>
      <c r="H122" s="1"/>
      <c r="I122" s="1"/>
      <c r="J122" s="1"/>
    </row>
    <row r="123" spans="1:10" ht="14.25" x14ac:dyDescent="0.25">
      <c r="A123" s="94"/>
      <c r="B123" s="29">
        <f t="shared" si="6"/>
        <v>110</v>
      </c>
      <c r="C123" s="63" t="s">
        <v>214</v>
      </c>
      <c r="D123" s="54" t="s">
        <v>39</v>
      </c>
      <c r="E123" s="54">
        <v>250</v>
      </c>
      <c r="F123" s="60" t="s">
        <v>54</v>
      </c>
      <c r="G123" s="71"/>
      <c r="H123" s="1"/>
      <c r="I123" s="1"/>
      <c r="J123" s="1"/>
    </row>
    <row r="124" spans="1:10" thickBot="1" x14ac:dyDescent="0.3">
      <c r="A124" s="95"/>
      <c r="B124" s="31">
        <f t="shared" si="6"/>
        <v>111</v>
      </c>
      <c r="C124" s="67" t="s">
        <v>187</v>
      </c>
      <c r="D124" s="13"/>
      <c r="E124" s="13" t="s">
        <v>188</v>
      </c>
      <c r="F124" s="61" t="s">
        <v>41</v>
      </c>
      <c r="G124" s="68"/>
      <c r="H124" s="1"/>
      <c r="I124" s="1"/>
      <c r="J124" s="1"/>
    </row>
    <row r="125" spans="1:10" ht="25.5" x14ac:dyDescent="0.25">
      <c r="A125" s="93" t="s">
        <v>172</v>
      </c>
      <c r="B125" s="28">
        <f>ROW()-13</f>
        <v>112</v>
      </c>
      <c r="C125" s="64" t="s">
        <v>205</v>
      </c>
      <c r="D125" s="53"/>
      <c r="E125" s="53" t="s">
        <v>18</v>
      </c>
      <c r="F125" s="65" t="s">
        <v>41</v>
      </c>
      <c r="G125" s="66"/>
      <c r="H125" s="1"/>
      <c r="I125" s="1"/>
      <c r="J125" s="1"/>
    </row>
    <row r="126" spans="1:10" ht="25.5" x14ac:dyDescent="0.25">
      <c r="A126" s="94"/>
      <c r="B126" s="29">
        <f t="shared" si="6"/>
        <v>113</v>
      </c>
      <c r="C126" s="63" t="s">
        <v>192</v>
      </c>
      <c r="D126" s="54"/>
      <c r="E126" s="54" t="s">
        <v>18</v>
      </c>
      <c r="F126" s="60" t="s">
        <v>41</v>
      </c>
      <c r="G126" s="71"/>
      <c r="H126" s="1"/>
      <c r="I126" s="1"/>
      <c r="J126" s="1"/>
    </row>
    <row r="127" spans="1:10" ht="14.25" x14ac:dyDescent="0.25">
      <c r="A127" s="94"/>
      <c r="B127" s="29">
        <f t="shared" si="6"/>
        <v>114</v>
      </c>
      <c r="C127" s="63" t="s">
        <v>193</v>
      </c>
      <c r="D127" s="54" t="s">
        <v>39</v>
      </c>
      <c r="E127" s="54">
        <v>30</v>
      </c>
      <c r="F127" s="60" t="s">
        <v>194</v>
      </c>
      <c r="G127" s="71"/>
      <c r="H127" s="1"/>
      <c r="I127" s="1"/>
      <c r="J127" s="1"/>
    </row>
    <row r="128" spans="1:10" ht="14.25" x14ac:dyDescent="0.25">
      <c r="A128" s="94"/>
      <c r="B128" s="29">
        <f t="shared" si="6"/>
        <v>115</v>
      </c>
      <c r="C128" s="63" t="s">
        <v>196</v>
      </c>
      <c r="D128" s="54" t="s">
        <v>39</v>
      </c>
      <c r="E128" s="54">
        <v>80</v>
      </c>
      <c r="F128" s="60" t="s">
        <v>54</v>
      </c>
      <c r="G128" s="71"/>
      <c r="H128" s="1"/>
      <c r="I128" s="1"/>
      <c r="J128" s="1"/>
    </row>
    <row r="129" spans="1:10" ht="14.25" x14ac:dyDescent="0.25">
      <c r="A129" s="94"/>
      <c r="B129" s="29">
        <f t="shared" si="6"/>
        <v>116</v>
      </c>
      <c r="C129" s="63" t="s">
        <v>197</v>
      </c>
      <c r="D129" s="54" t="s">
        <v>39</v>
      </c>
      <c r="E129" s="54">
        <v>700</v>
      </c>
      <c r="F129" s="60" t="s">
        <v>54</v>
      </c>
      <c r="G129" s="71"/>
      <c r="H129" s="1"/>
      <c r="I129" s="1"/>
      <c r="J129" s="1"/>
    </row>
    <row r="130" spans="1:10" ht="14.25" x14ac:dyDescent="0.25">
      <c r="A130" s="94"/>
      <c r="B130" s="29">
        <f t="shared" si="6"/>
        <v>117</v>
      </c>
      <c r="C130" s="63" t="s">
        <v>198</v>
      </c>
      <c r="D130" s="54"/>
      <c r="E130" s="54" t="s">
        <v>18</v>
      </c>
      <c r="F130" s="60" t="s">
        <v>41</v>
      </c>
      <c r="G130" s="71"/>
      <c r="H130" s="1"/>
      <c r="I130" s="1"/>
      <c r="J130" s="1"/>
    </row>
    <row r="131" spans="1:10" ht="14.25" x14ac:dyDescent="0.25">
      <c r="A131" s="94"/>
      <c r="B131" s="29">
        <f t="shared" si="6"/>
        <v>118</v>
      </c>
      <c r="C131" s="63" t="s">
        <v>195</v>
      </c>
      <c r="D131" s="54" t="s">
        <v>39</v>
      </c>
      <c r="E131" s="54">
        <v>300</v>
      </c>
      <c r="F131" s="60" t="s">
        <v>54</v>
      </c>
      <c r="G131" s="71"/>
      <c r="H131" s="1"/>
      <c r="I131" s="1"/>
      <c r="J131" s="1"/>
    </row>
    <row r="132" spans="1:10" ht="14.25" x14ac:dyDescent="0.25">
      <c r="A132" s="94"/>
      <c r="B132" s="29">
        <f t="shared" si="6"/>
        <v>119</v>
      </c>
      <c r="C132" s="63" t="s">
        <v>199</v>
      </c>
      <c r="D132" s="54"/>
      <c r="E132" s="54" t="s">
        <v>18</v>
      </c>
      <c r="F132" s="60" t="s">
        <v>41</v>
      </c>
      <c r="G132" s="71"/>
      <c r="H132" s="1"/>
      <c r="I132" s="1"/>
      <c r="J132" s="1"/>
    </row>
    <row r="133" spans="1:10" thickBot="1" x14ac:dyDescent="0.3">
      <c r="A133" s="95"/>
      <c r="B133" s="31">
        <f t="shared" si="6"/>
        <v>120</v>
      </c>
      <c r="C133" s="67" t="s">
        <v>200</v>
      </c>
      <c r="D133" s="13"/>
      <c r="E133" s="13" t="s">
        <v>18</v>
      </c>
      <c r="F133" s="61" t="s">
        <v>41</v>
      </c>
      <c r="G133" s="68"/>
      <c r="H133" s="1"/>
      <c r="I133" s="1"/>
      <c r="J133" s="1"/>
    </row>
    <row r="134" spans="1:10" x14ac:dyDescent="0.25">
      <c r="C134" s="10"/>
      <c r="D134" s="10"/>
      <c r="E134" s="10"/>
      <c r="F134" s="10"/>
      <c r="G134" s="47"/>
    </row>
    <row r="135" spans="1:10" x14ac:dyDescent="0.25">
      <c r="C135" s="1"/>
      <c r="D135" s="99"/>
      <c r="E135" s="100" t="s">
        <v>217</v>
      </c>
      <c r="F135" s="100"/>
      <c r="G135" s="101"/>
    </row>
  </sheetData>
  <mergeCells count="20">
    <mergeCell ref="A89:A90"/>
    <mergeCell ref="A109:A119"/>
    <mergeCell ref="A120:A124"/>
    <mergeCell ref="A125:A133"/>
    <mergeCell ref="A100:A106"/>
    <mergeCell ref="A8:C8"/>
    <mergeCell ref="A1:G1"/>
    <mergeCell ref="A13:A21"/>
    <mergeCell ref="A22:A32"/>
    <mergeCell ref="A10:A12"/>
    <mergeCell ref="C10:E10"/>
    <mergeCell ref="C11:E11"/>
    <mergeCell ref="A62:A77"/>
    <mergeCell ref="A78:A83"/>
    <mergeCell ref="A38:A49"/>
    <mergeCell ref="A50:A61"/>
    <mergeCell ref="A33:A34"/>
    <mergeCell ref="A35:A37"/>
    <mergeCell ref="A86:A88"/>
    <mergeCell ref="A91:A99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2025-02-18T13:15:49Z</dcterms:modified>
</cp:coreProperties>
</file>